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/>
  <mc:AlternateContent xmlns:mc="http://schemas.openxmlformats.org/markup-compatibility/2006">
    <mc:Choice Requires="x15">
      <x15ac:absPath xmlns:x15ac="http://schemas.microsoft.com/office/spreadsheetml/2010/11/ac" url="C:\Users\mcuichan\Desktop\Productos mínimos ESPAC-ECONÓMICO\"/>
    </mc:Choice>
  </mc:AlternateContent>
  <bookViews>
    <workbookView xWindow="-120" yWindow="-60" windowWidth="19440" windowHeight="11100"/>
  </bookViews>
  <sheets>
    <sheet name="ÍNDICE" sheetId="55" r:id="rId1"/>
    <sheet name="Productividad" sheetId="40" r:id="rId2"/>
    <sheet name="Ingresos y rentabilidad_normal" sheetId="1" state="hidden" r:id="rId3"/>
    <sheet name="Productividad SIN FLORES" sheetId="57" r:id="rId4"/>
    <sheet name="Ingresos y rentabilidad_UPA" sheetId="2" r:id="rId5"/>
    <sheet name="ingresos y rentabilidad_HA" sheetId="46" state="hidden" r:id="rId6"/>
    <sheet name="Cultivos permanentes" sheetId="8" r:id="rId7"/>
    <sheet name="Cultivos transitorios" sheetId="7" r:id="rId8"/>
    <sheet name="Transitorios_norm_UPA" sheetId="5" state="hidden" r:id="rId9"/>
    <sheet name="permanentes_norm_UPA" sheetId="6" state="hidden" r:id="rId10"/>
    <sheet name="arboles_UPA" sheetId="9" state="hidden" r:id="rId11"/>
    <sheet name="Flores" sheetId="10" r:id="rId12"/>
    <sheet name="ganado vacuno" sheetId="16" r:id="rId13"/>
    <sheet name="ganado porcino" sheetId="17" r:id="rId14"/>
    <sheet name="ganado ovino" sheetId="18" r:id="rId15"/>
    <sheet name="planteles avícolas_UPA" sheetId="19" r:id="rId16"/>
    <sheet name="Actividades- productores" sheetId="20" r:id="rId17"/>
    <sheet name="Número de productores" sheetId="22" r:id="rId18"/>
    <sheet name="Edad, sexo e instrucción" sheetId="24" r:id="rId19"/>
    <sheet name="Acceso a crédito" sheetId="23" r:id="rId20"/>
    <sheet name="empleo_año" sheetId="25" r:id="rId21"/>
    <sheet name="ocasionales_Aves" sheetId="26" r:id="rId22"/>
    <sheet name="ocasionales_vacuno" sheetId="27" r:id="rId23"/>
    <sheet name="ocasionales_porcino" sheetId="28" r:id="rId24"/>
    <sheet name="ocasionales_ovino" sheetId="29" r:id="rId25"/>
    <sheet name="ocasionales_permanentes" sheetId="30" r:id="rId26"/>
    <sheet name="ocasionales_transitorios" sheetId="31" r:id="rId27"/>
    <sheet name="ocasionales_flores" sheetId="32" r:id="rId28"/>
    <sheet name="Equipamiento" sheetId="43" r:id="rId29"/>
    <sheet name="Destino de las ventas" sheetId="51" r:id="rId30"/>
    <sheet name="Destino de la producción" sheetId="53" r:id="rId31"/>
    <sheet name="tipo de semilla y practica de c" sheetId="52" r:id="rId32"/>
    <sheet name="Productores pecuarios" sheetId="54" r:id="rId33"/>
  </sheets>
  <definedNames>
    <definedName name="_xlnm._FilterDatabase" localSheetId="11" hidden="1">Flores!#REF!</definedName>
    <definedName name="_xlnm._FilterDatabase" localSheetId="2" hidden="1">'Ingresos y rentabilidad_normal'!$B$12:$F$242</definedName>
    <definedName name="_xlnm._FilterDatabase" localSheetId="15" hidden="1">'planteles avícolas_UPA'!#REF!</definedName>
  </definedNames>
  <calcPr calcId="152511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C37" i="32" l="1"/>
  <c r="G37" i="32" s="1"/>
  <c r="C36" i="32"/>
  <c r="G36" i="32" s="1"/>
  <c r="C35" i="32"/>
  <c r="C34" i="32"/>
  <c r="G34" i="32" s="1"/>
  <c r="C33" i="32"/>
  <c r="C32" i="32"/>
  <c r="G32" i="32" s="1"/>
  <c r="C31" i="32"/>
  <c r="C30" i="32"/>
  <c r="C17" i="32"/>
  <c r="G17" i="32" s="1"/>
  <c r="C16" i="32"/>
  <c r="G16" i="32" s="1"/>
  <c r="C15" i="32"/>
  <c r="G15" i="32" s="1"/>
  <c r="C14" i="32"/>
  <c r="G14" i="32" s="1"/>
  <c r="C13" i="32"/>
  <c r="C12" i="32"/>
  <c r="G12" i="32" s="1"/>
  <c r="C11" i="32"/>
  <c r="C10" i="32"/>
  <c r="G10" i="32" s="1"/>
  <c r="C32" i="31"/>
  <c r="C31" i="31"/>
  <c r="G31" i="31" s="1"/>
  <c r="C30" i="31"/>
  <c r="G30" i="31" s="1"/>
  <c r="C29" i="31"/>
  <c r="G29" i="31" s="1"/>
  <c r="C28" i="31"/>
  <c r="G28" i="31" s="1"/>
  <c r="C27" i="31"/>
  <c r="G27" i="31" s="1"/>
  <c r="C26" i="31"/>
  <c r="G26" i="31" s="1"/>
  <c r="C25" i="31"/>
  <c r="G25" i="31" s="1"/>
  <c r="C24" i="31"/>
  <c r="G24" i="31" s="1"/>
  <c r="C23" i="31"/>
  <c r="G23" i="31" s="1"/>
  <c r="C22" i="31"/>
  <c r="G22" i="31" s="1"/>
  <c r="C21" i="31"/>
  <c r="G21" i="31" s="1"/>
  <c r="C20" i="31"/>
  <c r="G20" i="31" s="1"/>
  <c r="C19" i="31"/>
  <c r="G19" i="31" s="1"/>
  <c r="C18" i="31"/>
  <c r="G18" i="31" s="1"/>
  <c r="C17" i="31"/>
  <c r="G17" i="31" s="1"/>
  <c r="C16" i="31"/>
  <c r="G16" i="31" s="1"/>
  <c r="C15" i="31"/>
  <c r="G15" i="31" s="1"/>
  <c r="C14" i="31"/>
  <c r="G14" i="31" s="1"/>
  <c r="C13" i="31"/>
  <c r="G13" i="31" s="1"/>
  <c r="C12" i="31"/>
  <c r="G12" i="31" s="1"/>
  <c r="C11" i="31"/>
  <c r="G11" i="31" s="1"/>
  <c r="C10" i="31"/>
  <c r="G10" i="31" s="1"/>
  <c r="C26" i="30"/>
  <c r="C25" i="30"/>
  <c r="G25" i="30" s="1"/>
  <c r="C24" i="30"/>
  <c r="G24" i="30" s="1"/>
  <c r="C23" i="30"/>
  <c r="G23" i="30" s="1"/>
  <c r="C22" i="30"/>
  <c r="G22" i="30" s="1"/>
  <c r="C21" i="30"/>
  <c r="G21" i="30" s="1"/>
  <c r="C20" i="30"/>
  <c r="G20" i="30" s="1"/>
  <c r="C19" i="30"/>
  <c r="G19" i="30" s="1"/>
  <c r="C18" i="30"/>
  <c r="G18" i="30" s="1"/>
  <c r="C17" i="30"/>
  <c r="G17" i="30" s="1"/>
  <c r="C16" i="30"/>
  <c r="G16" i="30" s="1"/>
  <c r="C15" i="30"/>
  <c r="G15" i="30" s="1"/>
  <c r="C14" i="30"/>
  <c r="G14" i="30" s="1"/>
  <c r="C13" i="30"/>
  <c r="G13" i="30" s="1"/>
  <c r="C12" i="30"/>
  <c r="G12" i="30" s="1"/>
  <c r="C11" i="30"/>
  <c r="G11" i="30" s="1"/>
  <c r="C10" i="30"/>
  <c r="G10" i="30" s="1"/>
  <c r="J11" i="22" l="1"/>
  <c r="I11" i="22"/>
  <c r="H11" i="22" l="1"/>
  <c r="G11" i="22"/>
  <c r="F11" i="22"/>
  <c r="E11" i="22"/>
  <c r="D11" i="22"/>
  <c r="C11" i="22"/>
</calcChain>
</file>

<file path=xl/sharedStrings.xml><?xml version="1.0" encoding="utf-8"?>
<sst xmlns="http://schemas.openxmlformats.org/spreadsheetml/2006/main" count="3784" uniqueCount="339">
  <si>
    <t>Provincia</t>
  </si>
  <si>
    <t>Tamaño de UPA</t>
  </si>
  <si>
    <t>Ingresos medios</t>
  </si>
  <si>
    <t>Costos operacionales medios</t>
  </si>
  <si>
    <t>Rentabilidad bruta media</t>
  </si>
  <si>
    <t xml:space="preserve"> AZUAY</t>
  </si>
  <si>
    <t>Menor a 1 hectárea</t>
  </si>
  <si>
    <t>De 1 hectárea a menos de 2 hectáreas</t>
  </si>
  <si>
    <t>De 2 hectáreas a menos de 3 hectáreas</t>
  </si>
  <si>
    <t>De 3 hectáreas a menos de 5 hectáreas</t>
  </si>
  <si>
    <t>De 5 hectáreas a menos de 10 hectáreas</t>
  </si>
  <si>
    <t>De 10 hectáreas a menos de 20 hectáreas</t>
  </si>
  <si>
    <t>De 20 hectáreas a menos de 50 hectáreas</t>
  </si>
  <si>
    <t>De 50 hectáreas a menos de 100 hectáreas</t>
  </si>
  <si>
    <t>De 100 hectáreas a menos de 200 hectáreas</t>
  </si>
  <si>
    <t>Mayor a 200 hectáreas</t>
  </si>
  <si>
    <t>BOLÍVAR</t>
  </si>
  <si>
    <t>Ingresos</t>
  </si>
  <si>
    <t>Proporción</t>
  </si>
  <si>
    <t>De 500 USD a menos de 1000USD</t>
  </si>
  <si>
    <t>De 1000 USD a menos de 5000USD</t>
  </si>
  <si>
    <t>De 5000 USD a menos de 10000USD</t>
  </si>
  <si>
    <t>Mayor a 1000000 USD</t>
  </si>
  <si>
    <t>CAÑAR</t>
  </si>
  <si>
    <t>Costos operacionales</t>
  </si>
  <si>
    <t>CARCHI</t>
  </si>
  <si>
    <t>COTOPAXI</t>
  </si>
  <si>
    <t>CHIMBORAZO</t>
  </si>
  <si>
    <t>EL ORO</t>
  </si>
  <si>
    <t>ESMERALDAS</t>
  </si>
  <si>
    <t>GUAYAS</t>
  </si>
  <si>
    <t>IMBABURA</t>
  </si>
  <si>
    <t>LOJA</t>
  </si>
  <si>
    <t>LOS RÍOS</t>
  </si>
  <si>
    <t>MANABÍ</t>
  </si>
  <si>
    <t>MORONA SANTIAGO</t>
  </si>
  <si>
    <t>NAPO</t>
  </si>
  <si>
    <t>PASTAZA</t>
  </si>
  <si>
    <t>PICHINCHA</t>
  </si>
  <si>
    <t>TUNGURAHUA</t>
  </si>
  <si>
    <t>ZAMORA CHINCHIPE</t>
  </si>
  <si>
    <t>SUCUMBÍOS</t>
  </si>
  <si>
    <t>ORELLANA</t>
  </si>
  <si>
    <t>SANTO DOMINGO DE LOS TSÁCHILAS</t>
  </si>
  <si>
    <t>SANTA ELENA</t>
  </si>
  <si>
    <t>Costos</t>
  </si>
  <si>
    <t xml:space="preserve">Rentabilidad bruta </t>
  </si>
  <si>
    <t xml:space="preserve">Rentabilidad </t>
  </si>
  <si>
    <t>Menos de 30 cabezas</t>
  </si>
  <si>
    <t>Más de 500 cabezas</t>
  </si>
  <si>
    <t>PROVINCIA</t>
  </si>
  <si>
    <t>AGRÍCOLA</t>
  </si>
  <si>
    <t>PECUARIA</t>
  </si>
  <si>
    <t>ARRIENDO DE LA TIERRA</t>
  </si>
  <si>
    <t>SERVICIOS PRESTADOS</t>
  </si>
  <si>
    <t>PROCESAMIENTO EN LA UPA</t>
  </si>
  <si>
    <t>OTROS INGRESOS</t>
  </si>
  <si>
    <t>NACIONAL</t>
  </si>
  <si>
    <t>TABLA 0</t>
  </si>
  <si>
    <t>SEGÚN PROVINCIA Y TAMAÑO DE UNIDAD E PRODUCCIÓN AGROPECUARIA</t>
  </si>
  <si>
    <t>(USD)</t>
  </si>
  <si>
    <t>INGRESOS MEDIOS, COSTOS OPERACIONALES Y RENTABILIDAD</t>
  </si>
  <si>
    <t>INGRESOS MEDIOS, COSTOS OPERACIONALES Y RENTABILIDAD DE CULTIVOS TRANSITORIOS</t>
  </si>
  <si>
    <t>INGRESOS, COSTOS OPERACIONALES Y RENTABILIDAD DE CULTIVOS PERMANENTES</t>
  </si>
  <si>
    <t>INGRESOS, COSTOS OPERACIONALES Y RENTABILIDAD DE ÁRBOLES DISPERSOS</t>
  </si>
  <si>
    <t>SEGÚN PROVINCIA Y TAMAÑO DE UNIDAD DE PRODUCCIÓN AGROPECUARIA</t>
  </si>
  <si>
    <t>Rentabilidad</t>
  </si>
  <si>
    <t>Menor a 100 cabezas</t>
  </si>
  <si>
    <t>De 100  a menos de 500 cabezas</t>
  </si>
  <si>
    <t>De 500 a menos de 1000 cabezas</t>
  </si>
  <si>
    <t>De 1000 a menos de 5000 cabezas</t>
  </si>
  <si>
    <t>Más de 5000 cabezas</t>
  </si>
  <si>
    <t>TOTAL NACIONAL</t>
  </si>
  <si>
    <t>AZUAY</t>
  </si>
  <si>
    <t>BOLIVAR</t>
  </si>
  <si>
    <t>MORONA</t>
  </si>
  <si>
    <t>ZAMORA</t>
  </si>
  <si>
    <t>SANTO DOMINGO</t>
  </si>
  <si>
    <t>CULTIVOS PERMANENTES</t>
  </si>
  <si>
    <t>PORCENTAJE DE PRODUCTORES</t>
  </si>
  <si>
    <t>AGUACATE (FRUTA FRESCA)</t>
  </si>
  <si>
    <t>BANANO (FRUTA FRESCA)</t>
  </si>
  <si>
    <t>CACAO (ALMENDRA SECA)</t>
  </si>
  <si>
    <t>CAFÉ (GRANO ORO)</t>
  </si>
  <si>
    <t>CAÑA DE AZÚCAR PARA AZÚCAR (TALLO FRESCO)</t>
  </si>
  <si>
    <t>CAÑA DE AZÚCAR PARA OTROS USOS (TALLO FRESCO)</t>
  </si>
  <si>
    <t>LIMÓN (FRUTA FRESCA)</t>
  </si>
  <si>
    <t>MANGO (FRUTA FRESCA)</t>
  </si>
  <si>
    <t>MARACUYÁ (FRUTA FRESCA)</t>
  </si>
  <si>
    <t>NARANJA (FRUTA FRESCA)</t>
  </si>
  <si>
    <t>ORITO (FRUTA FRESCA)</t>
  </si>
  <si>
    <t>PALMA AFRICANA (FRUTA FRESCA)</t>
  </si>
  <si>
    <t>PALMITO (TALLO FRESCO)</t>
  </si>
  <si>
    <t>PIÑA (FRUTA FRESCA)</t>
  </si>
  <si>
    <t>PLÁTANO (FRUTA FRESCA)</t>
  </si>
  <si>
    <t>TOMATE DE ÁRBOL (FRUTA FRESCA)</t>
  </si>
  <si>
    <t>CULTIVOS TRANSITORIOS</t>
  </si>
  <si>
    <t>ARROZ (EN CÁSCARA)</t>
  </si>
  <si>
    <t>ARVEJA SECA (GRANO SECO)</t>
  </si>
  <si>
    <t>ARVEJA TIERNA (EN VAINA)</t>
  </si>
  <si>
    <t>BROCOLI (REPOLLO)</t>
  </si>
  <si>
    <t>CEBADA (GRANO SECO)</t>
  </si>
  <si>
    <t>CEBOLLA BLANCA (TALLO FRESCO)</t>
  </si>
  <si>
    <t>FRÉJOL SECO (GRANO SECO)</t>
  </si>
  <si>
    <t>FRÉJOL TIERNO (EN VAINA)</t>
  </si>
  <si>
    <t>HABA SECA (GRANO SECO)</t>
  </si>
  <si>
    <t>HABA TIERNA (EN VAINA)</t>
  </si>
  <si>
    <t>MAÍZ DURO CHOCLO (EN CHOCLO)</t>
  </si>
  <si>
    <t>MAÍZ DURO SECO (GRANO SECO)</t>
  </si>
  <si>
    <t>MAÍZ SUAVE CHOCLO (EN CHOCLO)</t>
  </si>
  <si>
    <t>MAÍZ SUAVE SECO (GRANO SECO)</t>
  </si>
  <si>
    <t>MANÍ (GRANO DESCASCARADO)</t>
  </si>
  <si>
    <t>PAPA (TUBÉRCULO FRESCO)</t>
  </si>
  <si>
    <t>QUINUA (GRANO SECO)</t>
  </si>
  <si>
    <t>SOYA (GRANO SECO)</t>
  </si>
  <si>
    <t>TABACO (HOJA SECA)</t>
  </si>
  <si>
    <t>TOMATE RIÑÓN (FRUTA FRESCA)</t>
  </si>
  <si>
    <t>TRIGO (GRANO SECO)</t>
  </si>
  <si>
    <t>YUCA (RAÍZ FRESCA)</t>
  </si>
  <si>
    <t>De 30  y menos de 50 cabezas</t>
  </si>
  <si>
    <t>De 50  y menos de 100 cabezas</t>
  </si>
  <si>
    <t>De 100  y menos de 500 cabezas</t>
  </si>
  <si>
    <t>PROPORCIÓN DE PRODUCTORES QUE ACCEDIERON A CRÉDITO</t>
  </si>
  <si>
    <t>ACCESO A CRÉDITO</t>
  </si>
  <si>
    <t>BANCA PÚBLICA</t>
  </si>
  <si>
    <t>BANCA PRIVADA</t>
  </si>
  <si>
    <t>TAMAÑO DE UPA</t>
  </si>
  <si>
    <t>COOPERATIVAS DE AHORRO Y CRÉDITO</t>
  </si>
  <si>
    <t>HOMBRES</t>
  </si>
  <si>
    <t>MUJERES</t>
  </si>
  <si>
    <t>PRIMARIA</t>
  </si>
  <si>
    <t>SECUNDARIA</t>
  </si>
  <si>
    <t>SUPERIOR</t>
  </si>
  <si>
    <t>POSGRADO</t>
  </si>
  <si>
    <t>NINGUNA</t>
  </si>
  <si>
    <t>NO INFORMA</t>
  </si>
  <si>
    <t>Hasta 20 años</t>
  </si>
  <si>
    <t>De 21 a 40 años</t>
  </si>
  <si>
    <t>De 41 a 60 años</t>
  </si>
  <si>
    <t>De 81 a 98 años</t>
  </si>
  <si>
    <t>No sabe</t>
  </si>
  <si>
    <t>De 61 a 80 años</t>
  </si>
  <si>
    <t>Región /provincias</t>
  </si>
  <si>
    <t>Calificados</t>
  </si>
  <si>
    <t>Primer</t>
  </si>
  <si>
    <t>Segundo</t>
  </si>
  <si>
    <t>Tercero</t>
  </si>
  <si>
    <t>Cuarto</t>
  </si>
  <si>
    <t>REGION SIERRA</t>
  </si>
  <si>
    <t>REGION COSTA</t>
  </si>
  <si>
    <t>REGION AMAZÓNICA</t>
  </si>
  <si>
    <t>Empleo ocasional calificado</t>
  </si>
  <si>
    <t>Empleo ocasional no calificado</t>
  </si>
  <si>
    <t>Hombres</t>
  </si>
  <si>
    <t>Mujeres</t>
  </si>
  <si>
    <t>CULTIVO</t>
  </si>
  <si>
    <t>Total</t>
  </si>
  <si>
    <t>Plantada</t>
  </si>
  <si>
    <t>Número de empleados por ha</t>
  </si>
  <si>
    <t>OTROS PERMANENTES</t>
  </si>
  <si>
    <t>-</t>
  </si>
  <si>
    <t>OTROS TRANSITORIOS</t>
  </si>
  <si>
    <t>CLAVEL</t>
  </si>
  <si>
    <t>GINGER</t>
  </si>
  <si>
    <t>GYSOPHILLA</t>
  </si>
  <si>
    <t>HELICONIAS</t>
  </si>
  <si>
    <t>HYPERICUM</t>
  </si>
  <si>
    <t>LIMONIUM</t>
  </si>
  <si>
    <t>ROSA</t>
  </si>
  <si>
    <t>OTRAS FLORES PERMANENTES</t>
  </si>
  <si>
    <t>AMY</t>
  </si>
  <si>
    <t>ASTER</t>
  </si>
  <si>
    <t>CRISANTEMO</t>
  </si>
  <si>
    <t>DELPHINIUM</t>
  </si>
  <si>
    <t>GIRASOLES</t>
  </si>
  <si>
    <t>GODETIA</t>
  </si>
  <si>
    <t>LYATRIS</t>
  </si>
  <si>
    <t>OTRAS FLORES TRANSITORIAS</t>
  </si>
  <si>
    <t/>
  </si>
  <si>
    <t>Cero ingresos</t>
  </si>
  <si>
    <t>Mayor de 0 UDS a menos de 500USD</t>
  </si>
  <si>
    <t>Menor o igual a 0 USD</t>
  </si>
  <si>
    <t>Mayor a 0 USD a menos de 500USD</t>
  </si>
  <si>
    <t>Familiares (Trimestre)</t>
  </si>
  <si>
    <t>No Calificados</t>
  </si>
  <si>
    <t>Permanentes (Trimestre)</t>
  </si>
  <si>
    <t>Ocasionales (Trimestre)</t>
  </si>
  <si>
    <t>Banano</t>
  </si>
  <si>
    <t>Cacao</t>
  </si>
  <si>
    <t>Palma Africana</t>
  </si>
  <si>
    <t>Papa</t>
  </si>
  <si>
    <t>Número de cabezas</t>
  </si>
  <si>
    <t xml:space="preserve">Año </t>
  </si>
  <si>
    <t>Tipo de equipo usado para preparar el suelo de cultivo</t>
  </si>
  <si>
    <t>Utilización del equipo</t>
  </si>
  <si>
    <t>SÍ</t>
  </si>
  <si>
    <t>NO</t>
  </si>
  <si>
    <t>Porcentaje</t>
  </si>
  <si>
    <t>1.Tractor</t>
  </si>
  <si>
    <t>2. Motocultor</t>
  </si>
  <si>
    <t>3. Yunta</t>
  </si>
  <si>
    <t>4. Ninguno</t>
  </si>
  <si>
    <t>* Productores Agropecuarios con cultivos transitorios que usan máquinas para sus actividades.</t>
  </si>
  <si>
    <t>Tipo de equipo usado para sembrar el suelo de cultivo</t>
  </si>
  <si>
    <t>Propiedad del equipo usado para preparar el suelo</t>
  </si>
  <si>
    <t>PROPIO</t>
  </si>
  <si>
    <t>AJENO</t>
  </si>
  <si>
    <t>1. Arado</t>
  </si>
  <si>
    <t>2. Rastra</t>
  </si>
  <si>
    <t>3. Rozadora / Surcadora</t>
  </si>
  <si>
    <t>4. Fangueador</t>
  </si>
  <si>
    <r>
      <rPr>
        <b/>
        <sz val="8"/>
        <color theme="1"/>
        <rFont val="Century Gothic"/>
        <family val="2"/>
      </rPr>
      <t>Elaboración:</t>
    </r>
    <r>
      <rPr>
        <sz val="8"/>
        <color theme="1"/>
        <rFont val="Century Gothic"/>
        <family val="2"/>
      </rPr>
      <t xml:space="preserve"> INEC</t>
    </r>
  </si>
  <si>
    <r>
      <rPr>
        <b/>
        <sz val="8"/>
        <color indexed="8"/>
        <rFont val="Century Gothic"/>
        <family val="2"/>
      </rPr>
      <t>Fuente</t>
    </r>
    <r>
      <rPr>
        <sz val="8"/>
        <color indexed="8"/>
        <rFont val="Century Gothic"/>
        <family val="2"/>
      </rPr>
      <t>: Encuesta de Superficie y Producción Agropecuaria Continua 2019</t>
    </r>
  </si>
  <si>
    <r>
      <rPr>
        <b/>
        <sz val="8"/>
        <color indexed="8"/>
        <rFont val="Century Gothic"/>
        <family val="2"/>
      </rPr>
      <t>Nota.-</t>
    </r>
    <r>
      <rPr>
        <sz val="8"/>
        <color indexed="8"/>
        <rFont val="Century Gothic"/>
        <family val="2"/>
      </rPr>
      <t xml:space="preserve"> resultados en verde correponde al número de empleados por cada 10 hectáreas</t>
    </r>
  </si>
  <si>
    <t>De 10000 USD a menos de 100000US</t>
  </si>
  <si>
    <t>De 100000 USD a menos de 500000US</t>
  </si>
  <si>
    <t>De 500000 USD a menos de 1000000US</t>
  </si>
  <si>
    <t>De 0 UDS a menos de 500USD</t>
  </si>
  <si>
    <t>Ingresos medios/ha</t>
  </si>
  <si>
    <t>Costos operacionales medios/ha</t>
  </si>
  <si>
    <t>Rentabilidad bruta/ha</t>
  </si>
  <si>
    <t>Productividad (USD)/Trabajador</t>
  </si>
  <si>
    <t>Productividad (USD)/día</t>
  </si>
  <si>
    <t>Rentabilidad media/ha</t>
  </si>
  <si>
    <t>Mercado Internacional</t>
  </si>
  <si>
    <t>VENTAS ( TM)</t>
  </si>
  <si>
    <t>TIPO SE SEMILLA UTILIZADA</t>
  </si>
  <si>
    <t>PRÁCTICA DE CULTIVO</t>
  </si>
  <si>
    <t>Común</t>
  </si>
  <si>
    <t>Mejorada</t>
  </si>
  <si>
    <t>Híbrida Nacional</t>
  </si>
  <si>
    <t>Híbrida Internacional</t>
  </si>
  <si>
    <t>Riego</t>
  </si>
  <si>
    <t>Aplicación de Fertilizantes</t>
  </si>
  <si>
    <t>Aplicación de Fitosanitarios</t>
  </si>
  <si>
    <t>SUPERCIE PLANTADA</t>
  </si>
  <si>
    <t>SUPERFICIE SEMBRADA</t>
  </si>
  <si>
    <t>Certificada</t>
  </si>
  <si>
    <t>Mercado Nacional</t>
  </si>
  <si>
    <t>DESTINOS DE LA PRODUCCIÓN</t>
  </si>
  <si>
    <t>VENTAS(Tm.)</t>
  </si>
  <si>
    <t>Autoconsumo</t>
  </si>
  <si>
    <t>Almacenamiento</t>
  </si>
  <si>
    <t>Desperdicio</t>
  </si>
  <si>
    <t>Alimento animales</t>
  </si>
  <si>
    <t>Semilla</t>
  </si>
  <si>
    <t>Otro</t>
  </si>
  <si>
    <t>HOMBRE</t>
  </si>
  <si>
    <t>MUJER</t>
  </si>
  <si>
    <t>PROPORCION DE PRODUCTORES QUE SE DECIDAN ACTIVIDADES PECUARIAS SEGÚN SEXO</t>
  </si>
  <si>
    <t>TRABAJADORES (Media)</t>
  </si>
  <si>
    <t>Producción anual  (USD) (Media)</t>
  </si>
  <si>
    <t>INDICE</t>
  </si>
  <si>
    <t xml:space="preserve">PRODUCTIVIDAD MEDIA </t>
  </si>
  <si>
    <t>INGRESOS, COSTOS OPERACIONALES Y RENTABILIDAD POR HECTÁREA</t>
  </si>
  <si>
    <t>Sin ingresos</t>
  </si>
  <si>
    <t>De 500000 a menos de 1000000 USD</t>
  </si>
  <si>
    <t>De 100000 a menos de 500000 USD</t>
  </si>
  <si>
    <t>De 10000 a menos de 100000 USD</t>
  </si>
  <si>
    <t>De 5000 a menos de 10000 USD</t>
  </si>
  <si>
    <t>De 1000 a menos de 5000 USD</t>
  </si>
  <si>
    <t>De 500 a menos de 1000 USD</t>
  </si>
  <si>
    <t>Mayor a 0 a menos de 500 USD</t>
  </si>
  <si>
    <t>1.</t>
  </si>
  <si>
    <t>2.</t>
  </si>
  <si>
    <t>Ingresos 
(Media)</t>
  </si>
  <si>
    <t>Costos operacionales (Media)</t>
  </si>
  <si>
    <t>Rentabilidad bruta 
(Media)</t>
  </si>
  <si>
    <t>3.</t>
  </si>
  <si>
    <t>4.</t>
  </si>
  <si>
    <t>AGAPANTHUS</t>
  </si>
  <si>
    <t>ASTROMELLAS</t>
  </si>
  <si>
    <t>CARTUCHO - CALA</t>
  </si>
  <si>
    <t>LIMONIUM - STATICE</t>
  </si>
  <si>
    <t>ORQUÍDEAS</t>
  </si>
  <si>
    <t>LISIANTHUS</t>
  </si>
  <si>
    <t>CRISANTEMOS – POMPONES</t>
  </si>
  <si>
    <t>DELPHINIUM  (LACKPUR)</t>
  </si>
  <si>
    <t>ERYNGIUM</t>
  </si>
  <si>
    <t>GLADIOLOS</t>
  </si>
  <si>
    <t>IRIS - LIRIOS</t>
  </si>
  <si>
    <t>SOLIDAGO</t>
  </si>
  <si>
    <t>VERONICA</t>
  </si>
  <si>
    <t>5.</t>
  </si>
  <si>
    <t>INGRESOS, COSTOS OPERACIONALES Y RENTABILIDAD- UPA</t>
  </si>
  <si>
    <t>INGRESOS, COSTOS OPERACIONALES Y RENTABILIDAD- CULTIVOS PERMANENTES</t>
  </si>
  <si>
    <t>INGRESOS, COSTOS OPERACIONALES Y RENTABILIDAD- CULTIVOS TRANSITORIOS</t>
  </si>
  <si>
    <t>INGRESOS, COSTOS OPERACIONALES Y RENTABILIDAD- FLORES PERMANENTES Y TRANSITORIAS</t>
  </si>
  <si>
    <t>6.</t>
  </si>
  <si>
    <t>INGRESOS, COSTOS OPERACIONALES Y RENTABILIDAD- GANADO VACUNO</t>
  </si>
  <si>
    <t>INGRESOS, COSTOS OPERACIONALES Y RENTABILIDAD- GANADO PORCINO</t>
  </si>
  <si>
    <t>INGRESOS, COSTOS OPERACIONALES Y RENTABILIDAD- GANADO OVINO</t>
  </si>
  <si>
    <t>INGRESOS, COSTOS OPERACIONALES Y RENTABILIDAD- AVES DE PLANTELES</t>
  </si>
  <si>
    <t>7.</t>
  </si>
  <si>
    <t>8.</t>
  </si>
  <si>
    <t>9.</t>
  </si>
  <si>
    <t>PROPORCIÓN DE PRODUCTORES POR PRINCIPAL ACTIVIDAD DE LAS UNIDADES DE PRODUCCIÓN AGROPECUARIA</t>
  </si>
  <si>
    <t>Caña de Azúcar para azúcar</t>
  </si>
  <si>
    <t>Arroz</t>
  </si>
  <si>
    <t>Maíz duro seco</t>
  </si>
  <si>
    <t>Ganado Vacuno</t>
  </si>
  <si>
    <r>
      <rPr>
        <b/>
        <sz val="8"/>
        <color theme="1" tint="0.34998626667073579"/>
        <rFont val="Century Gothic"/>
        <family val="2"/>
      </rPr>
      <t>Elaboración:</t>
    </r>
    <r>
      <rPr>
        <sz val="8"/>
        <color theme="1" tint="0.34998626667073579"/>
        <rFont val="Century Gothic"/>
        <family val="2"/>
      </rPr>
      <t xml:space="preserve"> INEC</t>
    </r>
  </si>
  <si>
    <r>
      <rPr>
        <b/>
        <sz val="8"/>
        <color theme="1" tint="0.34998626667073579"/>
        <rFont val="Century Gothic"/>
        <family val="2"/>
      </rPr>
      <t>Fuente</t>
    </r>
    <r>
      <rPr>
        <sz val="8"/>
        <color theme="1" tint="0.34998626667073579"/>
        <rFont val="Century Gothic"/>
        <family val="2"/>
      </rPr>
      <t>: Encuesta de Superficie y Producción Agropecuaria Continua 2019</t>
    </r>
  </si>
  <si>
    <t>10.</t>
  </si>
  <si>
    <t>11.</t>
  </si>
  <si>
    <t>12.</t>
  </si>
  <si>
    <t>13.</t>
  </si>
  <si>
    <t>14.</t>
  </si>
  <si>
    <t>15.</t>
  </si>
  <si>
    <t xml:space="preserve">NÚMERO DE PRODUCTORES DE CULTIVOS PRINCIPALES Y GANADO VACUNO </t>
  </si>
  <si>
    <t>NÚMERO DE TRABAJADORES FAMILIARES, PERMANENTES Y OCASIONALES POR TRIMESTRE</t>
  </si>
  <si>
    <t>NÚMERO DE TRABAJADORES OCASIONALES CALIFICADOS Y NO CALIFICADOS EN PLANTELES AVÍCOLAS POR TRIMESTRE</t>
  </si>
  <si>
    <t>PROPORCIÓN DE PRODUCTORES POR SEXO, INSTRUCCIÓN FORMAL Y EDAD</t>
  </si>
  <si>
    <t>16.</t>
  </si>
  <si>
    <t>17.</t>
  </si>
  <si>
    <t>18.</t>
  </si>
  <si>
    <t>19.</t>
  </si>
  <si>
    <t>20.</t>
  </si>
  <si>
    <t>NÚMERO DE TRABAJADORES OCASIONALES CALIFICADOS Y NO CALIFICADOS EN GANADO VACUNO POR TRIMESTRE</t>
  </si>
  <si>
    <t>NÚMERO DE TRABAJADORES OCASIONALES CALIFICADOS Y NO CALIFICADOS EN GANADO PORCINO POR TRIMESTRE</t>
  </si>
  <si>
    <t>NÚMERO DE TRABAJADORES OCASIONALES CALIFICADOS Y NO CALIFICADOS EN GANADO OVINO POR TRIMESTRE</t>
  </si>
  <si>
    <t>NÚMERO DE TRABAJADORES OCASIONALES EN CULTIVOS PERMANENTES</t>
  </si>
  <si>
    <t>NÚMERO DE TRABAJADORES OCASIONALES EN CULTIVOS TRANSITORIOS</t>
  </si>
  <si>
    <t>NÚMERO DE TRABAJADORES OCASIONALES EN FLORES</t>
  </si>
  <si>
    <t>21.</t>
  </si>
  <si>
    <t>22.</t>
  </si>
  <si>
    <t>23.</t>
  </si>
  <si>
    <t>24.</t>
  </si>
  <si>
    <t>25.</t>
  </si>
  <si>
    <t>26.</t>
  </si>
  <si>
    <t xml:space="preserve">PRODUCTORES AGROPECUARIOS QUE UTILIZARON EQUIPO PARA PREPARAR EL SUELO PARA CULTIVO, POR TIPO DE EQUIPO USADO Y SEGÚN UTILIZACIÓN Y ANTIGÜEDAD </t>
  </si>
  <si>
    <t>DESTINO DE LA PRODUCCIÓN SEGÚN CULTIVOS PERMANENTES Y TRANSITORIOS</t>
  </si>
  <si>
    <t xml:space="preserve">ÍNDICE </t>
  </si>
  <si>
    <t>DESTINO DE LAS VENTAS POR TIPO DE MERCADO NACIONAL E INTERNACIONAL</t>
  </si>
  <si>
    <t xml:space="preserve">SUPERFICIE PLANTADA, SEGÚN EDAD, TIPO DE SEMILLA Y PRÁCTICA DE CULTIVO </t>
  </si>
  <si>
    <t>Acceso a crédito</t>
  </si>
  <si>
    <t>SI</t>
  </si>
  <si>
    <t>Total trabajadores</t>
  </si>
  <si>
    <r>
      <rPr>
        <b/>
        <sz val="8"/>
        <color indexed="8"/>
        <rFont val="Century Gothic"/>
        <family val="2"/>
      </rPr>
      <t>Elaboración:</t>
    </r>
    <r>
      <rPr>
        <sz val="8"/>
        <color indexed="8"/>
        <rFont val="Century Gothic"/>
        <family val="2"/>
      </rPr>
      <t xml:space="preserve"> INEC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</si>
</sst>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8">
    <numFmt numFmtId="43" formatCode="_ * #,##0.00_ ;_ * \-#,##0.00_ ;_ * &quot;-&quot;??_ ;_ @_ "/>
    <numFmt numFmtId="164" formatCode="_ * #,##0_ ;_ * \-#,##0_ ;_ * &quot;-&quot;??_ ;_ @_ "/>
    <numFmt numFmtId="165" formatCode="0.0%"/>
    <numFmt numFmtId="166" formatCode="_-* #,##0_-;\-* #,##0_-;_-* &quot;-&quot;??_-;_-@_-"/>
    <numFmt numFmtId="167" formatCode="_-* #,##0.00_-;\-* #,##0.00_-;_-* &quot;-&quot;??_-;_-@_-"/>
    <numFmt numFmtId="168" formatCode="###0.0%"/>
    <numFmt numFmtId="169" formatCode="_-* #,##0.00\ _€_-;\-* #,##0.00\ _€_-;_-* &quot;-&quot;??\ _€_-;_-@_-"/>
    <numFmt numFmtId="170" formatCode="###0.00%"/>
  </numFmts>
  <fonts count="40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9"/>
      <color theme="1" tint="0.499984740745262"/>
      <name val="Century Gothic"/>
      <family val="2"/>
    </font>
    <font>
      <sz val="9"/>
      <color theme="1" tint="0.499984740745262"/>
      <name val="Century Gothic"/>
      <family val="2"/>
    </font>
    <font>
      <b/>
      <sz val="10"/>
      <color theme="1" tint="0.499984740745262"/>
      <name val="Century Gothic"/>
      <family val="2"/>
    </font>
    <font>
      <sz val="10"/>
      <color theme="1" tint="0.499984740745262"/>
      <name val="Century Gothic"/>
      <family val="2"/>
    </font>
    <font>
      <sz val="9"/>
      <color theme="1" tint="0.499984740745262"/>
      <name val="Arial"/>
      <family val="2"/>
    </font>
    <font>
      <sz val="10"/>
      <color theme="1" tint="0.499984740745262"/>
      <name val="Arial"/>
      <family val="2"/>
    </font>
    <font>
      <sz val="10"/>
      <name val="Arial"/>
      <family val="2"/>
    </font>
    <font>
      <b/>
      <i/>
      <sz val="12"/>
      <color theme="1" tint="0.34998626667073579"/>
      <name val="Century Gothic"/>
      <family val="2"/>
    </font>
    <font>
      <sz val="10"/>
      <color theme="1" tint="0.34998626667073579"/>
      <name val="Century Gothic"/>
      <family val="2"/>
    </font>
    <font>
      <b/>
      <sz val="10"/>
      <color theme="1" tint="0.34998626667073579"/>
      <name val="Century Gothic"/>
      <family val="2"/>
    </font>
    <font>
      <sz val="10"/>
      <name val="Arial"/>
      <family val="2"/>
    </font>
    <font>
      <sz val="11"/>
      <color theme="1" tint="0.34998626667073579"/>
      <name val="Calibri"/>
      <family val="2"/>
      <scheme val="minor"/>
    </font>
    <font>
      <b/>
      <sz val="11"/>
      <color theme="1" tint="0.34998626667073579"/>
      <name val="Century Gothic"/>
      <family val="2"/>
    </font>
    <font>
      <b/>
      <sz val="9"/>
      <color theme="1" tint="0.34998626667073579"/>
      <name val="Century Gothic"/>
      <family val="2"/>
    </font>
    <font>
      <sz val="9"/>
      <color theme="1" tint="0.34998626667073579"/>
      <name val="Century Gothic"/>
      <family val="2"/>
    </font>
    <font>
      <b/>
      <sz val="12"/>
      <color theme="1" tint="0.34998626667073579"/>
      <name val="Calibri"/>
      <family val="2"/>
      <scheme val="minor"/>
    </font>
    <font>
      <sz val="11"/>
      <color theme="1" tint="0.34998626667073579"/>
      <name val="Century Gothic"/>
      <family val="2"/>
    </font>
    <font>
      <sz val="9"/>
      <color indexed="8"/>
      <name val="Arial"/>
      <family val="2"/>
    </font>
    <font>
      <sz val="11"/>
      <color theme="1"/>
      <name val="Arial"/>
      <family val="2"/>
    </font>
    <font>
      <b/>
      <sz val="9"/>
      <color rgb="FF595959"/>
      <name val="Century Gothic"/>
      <family val="2"/>
    </font>
    <font>
      <sz val="8"/>
      <color theme="1"/>
      <name val="Century Gothic"/>
      <family val="2"/>
    </font>
    <font>
      <sz val="8"/>
      <color indexed="8"/>
      <name val="Arial"/>
      <family val="2"/>
    </font>
    <font>
      <sz val="9"/>
      <color indexed="8"/>
      <name val="Century Gothic"/>
      <family val="2"/>
    </font>
    <font>
      <sz val="8"/>
      <color indexed="8"/>
      <name val="Century Gothic"/>
      <family val="2"/>
    </font>
    <font>
      <b/>
      <sz val="8"/>
      <color theme="1"/>
      <name val="Century Gothic"/>
      <family val="2"/>
    </font>
    <font>
      <b/>
      <sz val="8"/>
      <color indexed="8"/>
      <name val="Century Gothic"/>
      <family val="2"/>
    </font>
    <font>
      <b/>
      <sz val="11"/>
      <color theme="1" tint="0.34998626667073579"/>
      <name val="Calibri"/>
      <family val="2"/>
      <scheme val="minor"/>
    </font>
    <font>
      <sz val="9"/>
      <color indexed="60"/>
      <name val="Arial"/>
      <family val="2"/>
    </font>
    <font>
      <u/>
      <sz val="11"/>
      <color theme="10"/>
      <name val="Calibri"/>
      <family val="2"/>
      <scheme val="minor"/>
    </font>
    <font>
      <u/>
      <sz val="10"/>
      <color theme="10"/>
      <name val="Arial"/>
      <family val="2"/>
    </font>
    <font>
      <u/>
      <sz val="10"/>
      <color theme="9" tint="-0.24994659260841701"/>
      <name val="Arial"/>
      <family val="2"/>
    </font>
    <font>
      <b/>
      <i/>
      <sz val="14"/>
      <color theme="1" tint="0.34998626667073579"/>
      <name val="Century Gothic"/>
      <family val="2"/>
    </font>
    <font>
      <u/>
      <sz val="11"/>
      <color theme="1" tint="0.34998626667073579"/>
      <name val="Century Gothic"/>
      <family val="2"/>
    </font>
    <font>
      <sz val="10"/>
      <name val="Arial"/>
      <family val="2"/>
    </font>
    <font>
      <sz val="8"/>
      <color theme="1" tint="0.34998626667073579"/>
      <name val="Century Gothic"/>
      <family val="2"/>
    </font>
    <font>
      <b/>
      <sz val="8"/>
      <color theme="1" tint="0.34998626667073579"/>
      <name val="Century Gothic"/>
      <family val="2"/>
    </font>
    <font>
      <sz val="10"/>
      <name val="Arial"/>
      <family val="2"/>
    </font>
  </fonts>
  <fills count="7">
    <fill>
      <patternFill patternType="none"/>
    </fill>
    <fill>
      <patternFill patternType="gray125"/>
    </fill>
    <fill>
      <patternFill patternType="solid">
        <fgColor rgb="FFFFF2C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7" tint="0.79998168889431442"/>
        <bgColor rgb="FF000000"/>
      </patternFill>
    </fill>
  </fills>
  <borders count="12">
    <border>
      <left/>
      <right/>
      <top/>
      <bottom/>
      <diagonal/>
    </border>
    <border>
      <left style="thin">
        <color rgb="FFFFC000"/>
      </left>
      <right style="thin">
        <color rgb="FFFFC000"/>
      </right>
      <top style="thin">
        <color rgb="FFFFC000"/>
      </top>
      <bottom style="thin">
        <color rgb="FFFFC000"/>
      </bottom>
      <diagonal/>
    </border>
    <border>
      <left style="thin">
        <color rgb="FFFFC000"/>
      </left>
      <right style="thin">
        <color rgb="FFFFC000"/>
      </right>
      <top style="thin">
        <color rgb="FFFFC000"/>
      </top>
      <bottom/>
      <diagonal/>
    </border>
    <border>
      <left/>
      <right style="thin">
        <color indexed="62"/>
      </right>
      <top/>
      <bottom/>
      <diagonal/>
    </border>
    <border>
      <left style="thin">
        <color indexed="62"/>
      </left>
      <right/>
      <top/>
      <bottom/>
      <diagonal/>
    </border>
    <border>
      <left style="thin">
        <color theme="3" tint="-0.499984740745262"/>
      </left>
      <right style="thin">
        <color theme="3" tint="-0.499984740745262"/>
      </right>
      <top style="thin">
        <color theme="3" tint="-0.499984740745262"/>
      </top>
      <bottom style="thin">
        <color theme="3" tint="-0.499984740745262"/>
      </bottom>
      <diagonal/>
    </border>
    <border>
      <left style="thin">
        <color theme="3" tint="-0.24994659260841701"/>
      </left>
      <right style="thin">
        <color theme="3" tint="-0.24994659260841701"/>
      </right>
      <top style="thin">
        <color theme="3" tint="-0.24994659260841701"/>
      </top>
      <bottom style="thin">
        <color theme="3" tint="-0.24994659260841701"/>
      </bottom>
      <diagonal/>
    </border>
    <border>
      <left style="thin">
        <color theme="2" tint="-0.749961851863155"/>
      </left>
      <right style="thin">
        <color theme="2" tint="-0.749961851863155"/>
      </right>
      <top style="thin">
        <color theme="2" tint="-0.749961851863155"/>
      </top>
      <bottom style="thin">
        <color theme="2" tint="-0.749961851863155"/>
      </bottom>
      <diagonal/>
    </border>
    <border>
      <left style="thin">
        <color theme="3" tint="-0.24994659260841701"/>
      </left>
      <right style="thin">
        <color theme="3" tint="-0.24994659260841701"/>
      </right>
      <top style="thin">
        <color theme="3" tint="-0.24994659260841701"/>
      </top>
      <bottom/>
      <diagonal/>
    </border>
    <border>
      <left style="thin">
        <color theme="3" tint="-0.24994659260841701"/>
      </left>
      <right style="thin">
        <color theme="3" tint="-0.24994659260841701"/>
      </right>
      <top/>
      <bottom/>
      <diagonal/>
    </border>
    <border>
      <left style="thin">
        <color theme="3" tint="-0.24994659260841701"/>
      </left>
      <right style="thin">
        <color theme="3" tint="-0.24994659260841701"/>
      </right>
      <top/>
      <bottom style="thin">
        <color theme="3" tint="-0.2499465926084170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980">
    <xf numFmtId="0" fontId="0" fillId="0" borderId="0"/>
    <xf numFmtId="43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9" fillId="0" borderId="0"/>
    <xf numFmtId="0" fontId="2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13" fillId="0" borderId="0"/>
    <xf numFmtId="0" fontId="13" fillId="0" borderId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167" fontId="1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43" fontId="1" fillId="0" borderId="0" applyFont="0" applyFill="0" applyBorder="0" applyAlignment="0" applyProtection="0"/>
    <xf numFmtId="0" fontId="32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2" fillId="0" borderId="0"/>
    <xf numFmtId="43" fontId="2" fillId="0" borderId="0" applyFont="0" applyFill="0" applyBorder="0" applyAlignment="0" applyProtection="0"/>
    <xf numFmtId="0" fontId="2" fillId="0" borderId="0"/>
    <xf numFmtId="0" fontId="2" fillId="0" borderId="0"/>
    <xf numFmtId="9" fontId="2" fillId="0" borderId="0" applyFont="0" applyFill="0" applyBorder="0" applyAlignment="0" applyProtection="0"/>
    <xf numFmtId="43" fontId="2" fillId="0" borderId="0" applyFont="0" applyFill="0" applyBorder="0" applyAlignment="0" applyProtection="0"/>
    <xf numFmtId="43" fontId="2" fillId="0" borderId="0" applyFont="0" applyFill="0" applyBorder="0" applyAlignment="0" applyProtection="0"/>
    <xf numFmtId="169" fontId="2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2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2" fillId="0" borderId="0"/>
    <xf numFmtId="0" fontId="2" fillId="0" borderId="0"/>
    <xf numFmtId="0" fontId="1" fillId="0" borderId="0"/>
    <xf numFmtId="0" fontId="1" fillId="0" borderId="0"/>
    <xf numFmtId="0" fontId="2" fillId="0" borderId="0"/>
    <xf numFmtId="0" fontId="2" fillId="0" borderId="0"/>
    <xf numFmtId="0" fontId="2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2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2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2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2" fillId="0" borderId="0" applyNumberFormat="0" applyFill="0" applyBorder="0" applyAlignment="0" applyProtection="0">
      <alignment vertical="top"/>
      <protection locked="0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3" fillId="0" borderId="0" applyNumberForma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2" fillId="0" borderId="0"/>
    <xf numFmtId="43" fontId="2" fillId="0" borderId="0" applyFont="0" applyFill="0" applyBorder="0" applyAlignment="0" applyProtection="0"/>
    <xf numFmtId="9" fontId="1" fillId="0" borderId="0" applyFont="0" applyFill="0" applyBorder="0" applyAlignment="0" applyProtection="0"/>
    <xf numFmtId="169" fontId="1" fillId="0" borderId="0" applyFont="0" applyFill="0" applyBorder="0" applyAlignment="0" applyProtection="0"/>
    <xf numFmtId="0" fontId="2" fillId="0" borderId="0"/>
    <xf numFmtId="169" fontId="2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2" fillId="0" borderId="0"/>
    <xf numFmtId="0" fontId="2" fillId="0" borderId="0"/>
    <xf numFmtId="43" fontId="2" fillId="0" borderId="0" applyFont="0" applyFill="0" applyBorder="0" applyAlignment="0" applyProtection="0"/>
    <xf numFmtId="0" fontId="32" fillId="0" borderId="0" applyNumberFormat="0" applyFill="0" applyBorder="0" applyAlignment="0" applyProtection="0"/>
    <xf numFmtId="43" fontId="2" fillId="0" borderId="0" applyFont="0" applyFill="0" applyBorder="0" applyAlignment="0" applyProtection="0"/>
    <xf numFmtId="0" fontId="2" fillId="0" borderId="0"/>
    <xf numFmtId="169" fontId="2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43" fontId="2" fillId="0" borderId="0" applyFont="0" applyFill="0" applyBorder="0" applyAlignment="0" applyProtection="0"/>
    <xf numFmtId="0" fontId="31" fillId="0" borderId="0" applyNumberFormat="0" applyFill="0" applyBorder="0" applyAlignment="0" applyProtection="0"/>
    <xf numFmtId="0" fontId="2" fillId="0" borderId="0"/>
    <xf numFmtId="0" fontId="36" fillId="0" borderId="0"/>
    <xf numFmtId="0" fontId="2" fillId="0" borderId="0"/>
    <xf numFmtId="0" fontId="36" fillId="0" borderId="0"/>
    <xf numFmtId="0" fontId="39" fillId="0" borderId="0"/>
    <xf numFmtId="0" fontId="39" fillId="0" borderId="0"/>
    <xf numFmtId="0" fontId="39" fillId="0" borderId="0"/>
    <xf numFmtId="0" fontId="39" fillId="0" borderId="0"/>
    <xf numFmtId="0" fontId="39" fillId="0" borderId="0"/>
    <xf numFmtId="0" fontId="39" fillId="0" borderId="0"/>
    <xf numFmtId="0" fontId="39" fillId="0" borderId="0"/>
    <xf numFmtId="0" fontId="39" fillId="0" borderId="0"/>
  </cellStyleXfs>
  <cellXfs count="205">
    <xf numFmtId="0" fontId="0" fillId="0" borderId="0" xfId="0"/>
    <xf numFmtId="0" fontId="3" fillId="2" borderId="1" xfId="3" applyFont="1" applyFill="1" applyBorder="1" applyAlignment="1">
      <alignment vertical="center" wrapText="1"/>
    </xf>
    <xf numFmtId="164" fontId="3" fillId="2" borderId="1" xfId="1" applyNumberFormat="1" applyFont="1" applyFill="1" applyBorder="1" applyAlignment="1">
      <alignment horizontal="center" vertical="center" wrapText="1"/>
    </xf>
    <xf numFmtId="0" fontId="2" fillId="0" borderId="0" xfId="3"/>
    <xf numFmtId="164" fontId="4" fillId="0" borderId="1" xfId="1" applyNumberFormat="1" applyFont="1" applyFill="1" applyBorder="1" applyAlignment="1">
      <alignment horizontal="right" vertical="top"/>
    </xf>
    <xf numFmtId="0" fontId="4" fillId="0" borderId="1" xfId="4" applyFont="1" applyBorder="1" applyAlignment="1">
      <alignment horizontal="left" vertical="top" wrapText="1"/>
    </xf>
    <xf numFmtId="0" fontId="5" fillId="2" borderId="1" xfId="0" applyFont="1" applyFill="1" applyBorder="1"/>
    <xf numFmtId="0" fontId="4" fillId="0" borderId="1" xfId="5" applyFont="1" applyBorder="1" applyAlignment="1">
      <alignment horizontal="left" vertical="top" wrapText="1"/>
    </xf>
    <xf numFmtId="164" fontId="0" fillId="0" borderId="0" xfId="1" applyNumberFormat="1" applyFont="1"/>
    <xf numFmtId="43" fontId="3" fillId="2" borderId="1" xfId="1" applyFont="1" applyFill="1" applyBorder="1" applyAlignment="1">
      <alignment vertical="center" wrapText="1"/>
    </xf>
    <xf numFmtId="43" fontId="3" fillId="2" borderId="1" xfId="1" applyFont="1" applyFill="1" applyBorder="1" applyAlignment="1">
      <alignment horizontal="center" vertical="center" wrapText="1"/>
    </xf>
    <xf numFmtId="43" fontId="7" fillId="0" borderId="1" xfId="1" applyFont="1" applyFill="1" applyBorder="1" applyAlignment="1">
      <alignment horizontal="left" vertical="top" wrapText="1"/>
    </xf>
    <xf numFmtId="43" fontId="7" fillId="0" borderId="1" xfId="1" applyFont="1" applyFill="1" applyBorder="1" applyAlignment="1">
      <alignment horizontal="right" vertical="top"/>
    </xf>
    <xf numFmtId="0" fontId="2" fillId="0" borderId="0" xfId="6"/>
    <xf numFmtId="0" fontId="7" fillId="0" borderId="1" xfId="4" applyFont="1" applyBorder="1" applyAlignment="1">
      <alignment horizontal="left" vertical="top" wrapText="1"/>
    </xf>
    <xf numFmtId="164" fontId="7" fillId="0" borderId="1" xfId="1" applyNumberFormat="1" applyFont="1" applyFill="1" applyBorder="1" applyAlignment="1">
      <alignment horizontal="right" vertical="top"/>
    </xf>
    <xf numFmtId="43" fontId="8" fillId="0" borderId="1" xfId="1" applyFont="1" applyFill="1" applyBorder="1" applyAlignment="1">
      <alignment horizontal="right" vertical="top"/>
    </xf>
    <xf numFmtId="43" fontId="8" fillId="0" borderId="1" xfId="1" applyFont="1" applyFill="1" applyBorder="1"/>
    <xf numFmtId="164" fontId="2" fillId="0" borderId="0" xfId="1" applyNumberFormat="1" applyFont="1"/>
    <xf numFmtId="0" fontId="2" fillId="0" borderId="0" xfId="7"/>
    <xf numFmtId="0" fontId="2" fillId="0" borderId="0" xfId="8"/>
    <xf numFmtId="164" fontId="8" fillId="0" borderId="1" xfId="1" applyNumberFormat="1" applyFont="1" applyFill="1" applyBorder="1" applyAlignment="1">
      <alignment horizontal="right" vertical="top"/>
    </xf>
    <xf numFmtId="164" fontId="8" fillId="0" borderId="1" xfId="1" applyNumberFormat="1" applyFont="1" applyFill="1" applyBorder="1"/>
    <xf numFmtId="0" fontId="2" fillId="0" borderId="0" xfId="9"/>
    <xf numFmtId="0" fontId="0" fillId="0" borderId="0" xfId="0" applyAlignment="1">
      <alignment horizontal="center"/>
    </xf>
    <xf numFmtId="0" fontId="3" fillId="2" borderId="2" xfId="3" applyFont="1" applyFill="1" applyBorder="1" applyAlignment="1">
      <alignment vertical="center" wrapText="1"/>
    </xf>
    <xf numFmtId="164" fontId="3" fillId="2" borderId="2" xfId="1" applyNumberFormat="1" applyFont="1" applyFill="1" applyBorder="1" applyAlignment="1">
      <alignment horizontal="center" vertical="center" wrapText="1"/>
    </xf>
    <xf numFmtId="0" fontId="4" fillId="0" borderId="1" xfId="4" applyFont="1" applyFill="1" applyBorder="1" applyAlignment="1">
      <alignment horizontal="left" vertical="top" wrapText="1"/>
    </xf>
    <xf numFmtId="0" fontId="0" fillId="0" borderId="0" xfId="0" applyAlignment="1">
      <alignment vertical="center"/>
    </xf>
    <xf numFmtId="9" fontId="0" fillId="0" borderId="0" xfId="2" applyFont="1"/>
    <xf numFmtId="0" fontId="10" fillId="3" borderId="0" xfId="0" applyFont="1" applyFill="1" applyAlignment="1">
      <alignment horizontal="left"/>
    </xf>
    <xf numFmtId="0" fontId="10" fillId="3" borderId="0" xfId="0" applyFont="1" applyFill="1" applyAlignment="1">
      <alignment horizontal="left"/>
    </xf>
    <xf numFmtId="0" fontId="9" fillId="0" borderId="0" xfId="12"/>
    <xf numFmtId="0" fontId="9" fillId="0" borderId="0" xfId="13"/>
    <xf numFmtId="0" fontId="9" fillId="0" borderId="0" xfId="14"/>
    <xf numFmtId="0" fontId="9" fillId="0" borderId="0" xfId="15"/>
    <xf numFmtId="0" fontId="9" fillId="0" borderId="0" xfId="16"/>
    <xf numFmtId="0" fontId="9" fillId="0" borderId="0" xfId="17"/>
    <xf numFmtId="9" fontId="6" fillId="0" borderId="1" xfId="2" applyFont="1" applyFill="1" applyBorder="1"/>
    <xf numFmtId="0" fontId="0" fillId="0" borderId="0" xfId="0" applyAlignment="1">
      <alignment horizontal="left" wrapText="1"/>
    </xf>
    <xf numFmtId="164" fontId="10" fillId="3" borderId="0" xfId="1" applyNumberFormat="1" applyFont="1" applyFill="1" applyAlignment="1">
      <alignment horizontal="left"/>
    </xf>
    <xf numFmtId="164" fontId="13" fillId="0" borderId="0" xfId="1" applyNumberFormat="1" applyFont="1"/>
    <xf numFmtId="0" fontId="13" fillId="0" borderId="0" xfId="18"/>
    <xf numFmtId="0" fontId="13" fillId="0" borderId="0" xfId="19"/>
    <xf numFmtId="165" fontId="11" fillId="0" borderId="0" xfId="2" applyNumberFormat="1" applyFont="1" applyBorder="1" applyAlignment="1">
      <alignment vertical="center" wrapText="1"/>
    </xf>
    <xf numFmtId="0" fontId="0" fillId="0" borderId="0" xfId="0"/>
    <xf numFmtId="0" fontId="0" fillId="0" borderId="0" xfId="0"/>
    <xf numFmtId="0" fontId="0" fillId="0" borderId="0" xfId="0"/>
    <xf numFmtId="0" fontId="0" fillId="0" borderId="0" xfId="0"/>
    <xf numFmtId="0" fontId="14" fillId="0" borderId="0" xfId="0" applyFont="1"/>
    <xf numFmtId="0" fontId="15" fillId="0" borderId="0" xfId="0" applyFont="1"/>
    <xf numFmtId="0" fontId="14" fillId="0" borderId="0" xfId="0" applyFont="1" applyAlignment="1">
      <alignment horizontal="right" vertical="center"/>
    </xf>
    <xf numFmtId="166" fontId="19" fillId="0" borderId="0" xfId="35" applyNumberFormat="1" applyFont="1"/>
    <xf numFmtId="0" fontId="19" fillId="0" borderId="0" xfId="0" applyFont="1"/>
    <xf numFmtId="0" fontId="10" fillId="3" borderId="0" xfId="0" applyFont="1" applyFill="1" applyAlignment="1">
      <alignment horizontal="left"/>
    </xf>
    <xf numFmtId="0" fontId="4" fillId="0" borderId="1" xfId="5" applyFont="1" applyBorder="1" applyAlignment="1">
      <alignment horizontal="left" vertical="center" wrapText="1"/>
    </xf>
    <xf numFmtId="9" fontId="6" fillId="0" borderId="1" xfId="2" applyFont="1" applyFill="1" applyBorder="1" applyAlignment="1">
      <alignment vertical="center"/>
    </xf>
    <xf numFmtId="0" fontId="10" fillId="3" borderId="0" xfId="0" applyFont="1" applyFill="1" applyAlignment="1">
      <alignment horizontal="left"/>
    </xf>
    <xf numFmtId="43" fontId="7" fillId="0" borderId="1" xfId="1" applyFont="1" applyFill="1" applyBorder="1" applyAlignment="1">
      <alignment horizontal="left" vertical="top" wrapText="1"/>
    </xf>
    <xf numFmtId="164" fontId="14" fillId="0" borderId="0" xfId="1" applyNumberFormat="1" applyFont="1"/>
    <xf numFmtId="164" fontId="14" fillId="0" borderId="0" xfId="1" applyNumberFormat="1" applyFont="1" applyAlignment="1">
      <alignment horizontal="right" vertical="center"/>
    </xf>
    <xf numFmtId="0" fontId="0" fillId="0" borderId="0" xfId="0" applyFill="1"/>
    <xf numFmtId="0" fontId="21" fillId="0" borderId="0" xfId="0" applyFont="1"/>
    <xf numFmtId="0" fontId="22" fillId="0" borderId="0" xfId="0" applyFont="1" applyAlignment="1">
      <alignment vertical="center" wrapText="1"/>
    </xf>
    <xf numFmtId="0" fontId="20" fillId="0" borderId="0" xfId="38" applyFont="1" applyAlignment="1">
      <alignment wrapText="1"/>
    </xf>
    <xf numFmtId="0" fontId="20" fillId="0" borderId="0" xfId="39" applyFont="1" applyAlignment="1">
      <alignment wrapText="1"/>
    </xf>
    <xf numFmtId="0" fontId="23" fillId="3" borderId="0" xfId="0" applyFont="1" applyFill="1"/>
    <xf numFmtId="0" fontId="20" fillId="0" borderId="0" xfId="37" applyFont="1" applyAlignment="1">
      <alignment vertical="center" wrapText="1"/>
    </xf>
    <xf numFmtId="0" fontId="24" fillId="3" borderId="0" xfId="0" applyFont="1" applyFill="1"/>
    <xf numFmtId="0" fontId="25" fillId="3" borderId="0" xfId="0" applyFont="1" applyFill="1"/>
    <xf numFmtId="0" fontId="26" fillId="3" borderId="0" xfId="0" applyFont="1" applyFill="1"/>
    <xf numFmtId="0" fontId="20" fillId="0" borderId="0" xfId="3" applyFont="1" applyAlignment="1">
      <alignment wrapText="1"/>
    </xf>
    <xf numFmtId="3" fontId="0" fillId="0" borderId="0" xfId="0" applyNumberFormat="1"/>
    <xf numFmtId="0" fontId="0" fillId="0" borderId="0" xfId="0"/>
    <xf numFmtId="164" fontId="11" fillId="0" borderId="0" xfId="41" applyNumberFormat="1" applyFont="1" applyFill="1" applyBorder="1" applyAlignment="1">
      <alignment horizontal="right" vertical="top"/>
    </xf>
    <xf numFmtId="0" fontId="0" fillId="0" borderId="0" xfId="0"/>
    <xf numFmtId="0" fontId="0" fillId="0" borderId="0" xfId="0"/>
    <xf numFmtId="0" fontId="2" fillId="0" borderId="0" xfId="6"/>
    <xf numFmtId="164" fontId="0" fillId="0" borderId="0" xfId="0" applyNumberFormat="1"/>
    <xf numFmtId="0" fontId="10" fillId="3" borderId="0" xfId="0" applyFont="1" applyFill="1" applyAlignment="1">
      <alignment horizontal="left"/>
    </xf>
    <xf numFmtId="0" fontId="35" fillId="0" borderId="0" xfId="3967" applyFont="1"/>
    <xf numFmtId="0" fontId="2" fillId="0" borderId="0" xfId="3968"/>
    <xf numFmtId="164" fontId="36" fillId="0" borderId="0" xfId="1" applyNumberFormat="1" applyFont="1"/>
    <xf numFmtId="0" fontId="36" fillId="0" borderId="0" xfId="3969"/>
    <xf numFmtId="164" fontId="7" fillId="0" borderId="0" xfId="1" applyNumberFormat="1" applyFont="1" applyFill="1" applyBorder="1" applyAlignment="1">
      <alignment horizontal="right" vertical="top"/>
    </xf>
    <xf numFmtId="0" fontId="0" fillId="0" borderId="0" xfId="0" applyAlignment="1">
      <alignment wrapText="1"/>
    </xf>
    <xf numFmtId="10" fontId="0" fillId="0" borderId="0" xfId="2" applyNumberFormat="1" applyFont="1"/>
    <xf numFmtId="10" fontId="0" fillId="0" borderId="0" xfId="0" applyNumberFormat="1"/>
    <xf numFmtId="10" fontId="0" fillId="0" borderId="0" xfId="1" applyNumberFormat="1" applyFont="1"/>
    <xf numFmtId="0" fontId="2" fillId="0" borderId="0" xfId="3970"/>
    <xf numFmtId="0" fontId="37" fillId="3" borderId="0" xfId="0" applyFont="1" applyFill="1"/>
    <xf numFmtId="164" fontId="14" fillId="0" borderId="0" xfId="0" applyNumberFormat="1" applyFont="1"/>
    <xf numFmtId="166" fontId="0" fillId="0" borderId="0" xfId="0" applyNumberFormat="1"/>
    <xf numFmtId="0" fontId="36" fillId="0" borderId="0" xfId="3971"/>
    <xf numFmtId="0" fontId="10" fillId="3" borderId="0" xfId="0" applyFont="1" applyFill="1" applyAlignment="1">
      <alignment horizontal="left"/>
    </xf>
    <xf numFmtId="0" fontId="34" fillId="3" borderId="0" xfId="0" applyFont="1" applyFill="1" applyBorder="1" applyAlignment="1">
      <alignment horizontal="center" vertical="center" wrapText="1"/>
    </xf>
    <xf numFmtId="0" fontId="19" fillId="0" borderId="5" xfId="0" applyFont="1" applyBorder="1" applyAlignment="1">
      <alignment horizontal="left"/>
    </xf>
    <xf numFmtId="0" fontId="19" fillId="3" borderId="5" xfId="3967" applyFont="1" applyFill="1" applyBorder="1" applyAlignment="1">
      <alignment horizontal="left"/>
    </xf>
    <xf numFmtId="0" fontId="19" fillId="0" borderId="5" xfId="0" applyFont="1" applyBorder="1" applyAlignment="1">
      <alignment horizontal="left" vertical="center"/>
    </xf>
    <xf numFmtId="0" fontId="19" fillId="3" borderId="5" xfId="3967" applyFont="1" applyFill="1" applyBorder="1" applyAlignment="1">
      <alignment horizontal="left" vertical="center" wrapText="1"/>
    </xf>
    <xf numFmtId="164" fontId="17" fillId="0" borderId="6" xfId="1" applyNumberFormat="1" applyFont="1" applyFill="1" applyBorder="1" applyAlignment="1">
      <alignment horizontal="right" vertical="top"/>
    </xf>
    <xf numFmtId="0" fontId="17" fillId="0" borderId="6" xfId="10" applyFont="1" applyFill="1" applyBorder="1" applyAlignment="1">
      <alignment horizontal="left" vertical="top" wrapText="1"/>
    </xf>
    <xf numFmtId="0" fontId="35" fillId="0" borderId="0" xfId="3967" applyFont="1" applyAlignment="1">
      <alignment vertical="center"/>
    </xf>
    <xf numFmtId="0" fontId="17" fillId="0" borderId="6" xfId="3" applyFont="1" applyFill="1" applyBorder="1" applyAlignment="1">
      <alignment horizontal="left" vertical="top" wrapText="1"/>
    </xf>
    <xf numFmtId="164" fontId="11" fillId="0" borderId="6" xfId="1" applyNumberFormat="1" applyFont="1" applyFill="1" applyBorder="1" applyAlignment="1">
      <alignment horizontal="right" vertical="top"/>
    </xf>
    <xf numFmtId="164" fontId="11" fillId="0" borderId="6" xfId="1" applyNumberFormat="1" applyFont="1" applyFill="1" applyBorder="1"/>
    <xf numFmtId="0" fontId="11" fillId="0" borderId="6" xfId="0" applyFont="1" applyBorder="1" applyAlignment="1">
      <alignment vertical="center" wrapText="1"/>
    </xf>
    <xf numFmtId="164" fontId="11" fillId="0" borderId="6" xfId="1" applyNumberFormat="1" applyFont="1" applyBorder="1" applyAlignment="1">
      <alignment vertical="center" wrapText="1"/>
    </xf>
    <xf numFmtId="0" fontId="17" fillId="0" borderId="6" xfId="5" applyFont="1" applyBorder="1" applyAlignment="1">
      <alignment horizontal="left" vertical="top" wrapText="1"/>
    </xf>
    <xf numFmtId="9" fontId="11" fillId="0" borderId="6" xfId="2" applyFont="1" applyFill="1" applyBorder="1"/>
    <xf numFmtId="164" fontId="17" fillId="0" borderId="6" xfId="1" applyNumberFormat="1" applyFont="1" applyFill="1" applyBorder="1" applyAlignment="1">
      <alignment horizontal="left" vertical="top" wrapText="1"/>
    </xf>
    <xf numFmtId="0" fontId="17" fillId="0" borderId="6" xfId="4" applyFont="1" applyBorder="1" applyAlignment="1">
      <alignment horizontal="left" vertical="top" wrapText="1"/>
    </xf>
    <xf numFmtId="165" fontId="16" fillId="0" borderId="6" xfId="2" applyNumberFormat="1" applyFont="1" applyFill="1" applyBorder="1" applyAlignment="1">
      <alignment horizontal="center" vertical="center"/>
    </xf>
    <xf numFmtId="10" fontId="16" fillId="0" borderId="6" xfId="2" applyNumberFormat="1" applyFont="1" applyFill="1" applyBorder="1"/>
    <xf numFmtId="0" fontId="17" fillId="0" borderId="6" xfId="11" applyFont="1" applyFill="1" applyBorder="1" applyAlignment="1">
      <alignment horizontal="left" vertical="top" wrapText="1"/>
    </xf>
    <xf numFmtId="10" fontId="17" fillId="0" borderId="6" xfId="2" applyNumberFormat="1" applyFont="1" applyFill="1" applyBorder="1"/>
    <xf numFmtId="10" fontId="17" fillId="0" borderId="6" xfId="2" applyNumberFormat="1" applyFont="1" applyFill="1" applyBorder="1" applyAlignment="1">
      <alignment vertical="top"/>
    </xf>
    <xf numFmtId="10" fontId="17" fillId="0" borderId="6" xfId="2" applyNumberFormat="1" applyFont="1" applyFill="1" applyBorder="1" applyAlignment="1">
      <alignment vertical="top" wrapText="1"/>
    </xf>
    <xf numFmtId="0" fontId="12" fillId="3" borderId="6" xfId="0" applyFont="1" applyFill="1" applyBorder="1" applyAlignment="1">
      <alignment horizontal="left" vertical="center"/>
    </xf>
    <xf numFmtId="164" fontId="12" fillId="3" borderId="6" xfId="1" applyNumberFormat="1" applyFont="1" applyFill="1" applyBorder="1" applyAlignment="1">
      <alignment horizontal="center" vertical="center"/>
    </xf>
    <xf numFmtId="164" fontId="11" fillId="0" borderId="6" xfId="1" applyNumberFormat="1" applyFont="1" applyBorder="1" applyAlignment="1">
      <alignment vertical="center"/>
    </xf>
    <xf numFmtId="10" fontId="11" fillId="0" borderId="6" xfId="2" applyNumberFormat="1" applyFont="1" applyBorder="1" applyAlignment="1">
      <alignment vertical="center" wrapText="1"/>
    </xf>
    <xf numFmtId="170" fontId="11" fillId="0" borderId="6" xfId="2" applyNumberFormat="1" applyFont="1" applyBorder="1" applyAlignment="1">
      <alignment vertical="center" wrapText="1"/>
    </xf>
    <xf numFmtId="165" fontId="11" fillId="0" borderId="0" xfId="0" applyNumberFormat="1" applyFont="1" applyFill="1" applyBorder="1" applyAlignment="1">
      <alignment vertical="center"/>
    </xf>
    <xf numFmtId="166" fontId="17" fillId="0" borderId="6" xfId="35" applyNumberFormat="1" applyFont="1" applyBorder="1" applyAlignment="1">
      <alignment horizontal="left" vertical="top" wrapText="1"/>
    </xf>
    <xf numFmtId="166" fontId="17" fillId="0" borderId="6" xfId="35" applyNumberFormat="1" applyFont="1" applyBorder="1" applyAlignment="1">
      <alignment horizontal="right" vertical="center"/>
    </xf>
    <xf numFmtId="164" fontId="17" fillId="0" borderId="6" xfId="1" applyNumberFormat="1" applyFont="1" applyBorder="1" applyAlignment="1">
      <alignment horizontal="right" vertical="center"/>
    </xf>
    <xf numFmtId="166" fontId="17" fillId="0" borderId="6" xfId="35" applyNumberFormat="1" applyFont="1" applyFill="1" applyBorder="1" applyAlignment="1">
      <alignment horizontal="left" vertical="top" wrapText="1"/>
    </xf>
    <xf numFmtId="166" fontId="17" fillId="0" borderId="6" xfId="35" applyNumberFormat="1" applyFont="1" applyFill="1" applyBorder="1" applyAlignment="1">
      <alignment horizontal="right" vertical="center"/>
    </xf>
    <xf numFmtId="164" fontId="17" fillId="0" borderId="6" xfId="1" applyNumberFormat="1" applyFont="1" applyBorder="1" applyAlignment="1">
      <alignment horizontal="left" vertical="top" wrapText="1"/>
    </xf>
    <xf numFmtId="164" fontId="17" fillId="0" borderId="6" xfId="1" applyNumberFormat="1" applyFont="1" applyFill="1" applyBorder="1" applyAlignment="1">
      <alignment horizontal="right" vertical="center"/>
    </xf>
    <xf numFmtId="0" fontId="17" fillId="0" borderId="6" xfId="36" applyFont="1" applyBorder="1" applyAlignment="1">
      <alignment horizontal="left" vertical="top" wrapText="1"/>
    </xf>
    <xf numFmtId="166" fontId="17" fillId="0" borderId="6" xfId="35" applyNumberFormat="1" applyFont="1" applyBorder="1"/>
    <xf numFmtId="166" fontId="17" fillId="0" borderId="6" xfId="35" applyNumberFormat="1" applyFont="1" applyBorder="1" applyAlignment="1">
      <alignment horizontal="right"/>
    </xf>
    <xf numFmtId="168" fontId="17" fillId="3" borderId="6" xfId="40" applyNumberFormat="1" applyFont="1" applyFill="1" applyBorder="1" applyAlignment="1">
      <alignment horizontal="center" vertical="center" wrapText="1"/>
    </xf>
    <xf numFmtId="168" fontId="16" fillId="3" borderId="6" xfId="40" applyNumberFormat="1" applyFont="1" applyFill="1" applyBorder="1" applyAlignment="1">
      <alignment horizontal="center" vertical="center" wrapText="1"/>
    </xf>
    <xf numFmtId="168" fontId="17" fillId="0" borderId="6" xfId="40" applyNumberFormat="1" applyFont="1" applyBorder="1" applyAlignment="1">
      <alignment horizontal="center" vertical="center" wrapText="1"/>
    </xf>
    <xf numFmtId="164" fontId="11" fillId="0" borderId="6" xfId="41" applyNumberFormat="1" applyFont="1" applyFill="1" applyBorder="1" applyAlignment="1">
      <alignment horizontal="right" vertical="top"/>
    </xf>
    <xf numFmtId="0" fontId="11" fillId="0" borderId="6" xfId="4" applyFont="1" applyFill="1" applyBorder="1" applyAlignment="1">
      <alignment horizontal="left" vertical="top" wrapText="1"/>
    </xf>
    <xf numFmtId="0" fontId="11" fillId="0" borderId="7" xfId="0" applyFont="1" applyBorder="1" applyAlignment="1">
      <alignment vertical="center" wrapText="1"/>
    </xf>
    <xf numFmtId="164" fontId="11" fillId="0" borderId="7" xfId="41" applyNumberFormat="1" applyFont="1" applyFill="1" applyBorder="1" applyAlignment="1">
      <alignment horizontal="right" vertical="top"/>
    </xf>
    <xf numFmtId="0" fontId="0" fillId="0" borderId="0" xfId="0" applyFill="1" applyBorder="1"/>
    <xf numFmtId="0" fontId="11" fillId="0" borderId="6" xfId="6" applyFont="1" applyFill="1" applyBorder="1" applyAlignment="1">
      <alignment horizontal="left" vertical="center" wrapText="1"/>
    </xf>
    <xf numFmtId="0" fontId="10" fillId="3" borderId="0" xfId="0" applyFont="1" applyFill="1" applyAlignment="1">
      <alignment horizontal="left"/>
    </xf>
    <xf numFmtId="0" fontId="10" fillId="3" borderId="0" xfId="0" applyFont="1" applyFill="1" applyAlignment="1">
      <alignment horizontal="left"/>
    </xf>
    <xf numFmtId="43" fontId="16" fillId="4" borderId="6" xfId="1" applyFont="1" applyFill="1" applyBorder="1" applyAlignment="1">
      <alignment horizontal="center" vertical="center" wrapText="1"/>
    </xf>
    <xf numFmtId="0" fontId="16" fillId="4" borderId="6" xfId="3" applyFont="1" applyFill="1" applyBorder="1" applyAlignment="1">
      <alignment vertical="center" wrapText="1"/>
    </xf>
    <xf numFmtId="164" fontId="16" fillId="4" borderId="6" xfId="1" applyNumberFormat="1" applyFont="1" applyFill="1" applyBorder="1" applyAlignment="1">
      <alignment horizontal="center" vertical="center" wrapText="1"/>
    </xf>
    <xf numFmtId="0" fontId="12" fillId="4" borderId="6" xfId="0" applyFont="1" applyFill="1" applyBorder="1"/>
    <xf numFmtId="164" fontId="12" fillId="4" borderId="6" xfId="1" applyNumberFormat="1" applyFont="1" applyFill="1" applyBorder="1" applyAlignment="1">
      <alignment horizontal="center"/>
    </xf>
    <xf numFmtId="0" fontId="16" fillId="4" borderId="6" xfId="3" applyFont="1" applyFill="1" applyBorder="1" applyAlignment="1">
      <alignment horizontal="center" vertical="center" wrapText="1"/>
    </xf>
    <xf numFmtId="164" fontId="16" fillId="4" borderId="6" xfId="1" applyNumberFormat="1" applyFont="1" applyFill="1" applyBorder="1" applyAlignment="1">
      <alignment vertical="center" wrapText="1"/>
    </xf>
    <xf numFmtId="43" fontId="16" fillId="4" borderId="6" xfId="1" applyFont="1" applyFill="1" applyBorder="1" applyAlignment="1">
      <alignment vertical="center" wrapText="1"/>
    </xf>
    <xf numFmtId="166" fontId="16" fillId="4" borderId="6" xfId="35" applyNumberFormat="1" applyFont="1" applyFill="1" applyBorder="1" applyAlignment="1">
      <alignment horizontal="center" vertical="center" wrapText="1"/>
    </xf>
    <xf numFmtId="166" fontId="16" fillId="4" borderId="6" xfId="35" applyNumberFormat="1" applyFont="1" applyFill="1" applyBorder="1" applyAlignment="1">
      <alignment horizontal="center" wrapText="1"/>
    </xf>
    <xf numFmtId="167" fontId="16" fillId="4" borderId="6" xfId="35" applyFont="1" applyFill="1" applyBorder="1" applyAlignment="1">
      <alignment horizontal="center" vertical="center" wrapText="1"/>
    </xf>
    <xf numFmtId="166" fontId="17" fillId="5" borderId="6" xfId="35" applyNumberFormat="1" applyFont="1" applyFill="1" applyBorder="1"/>
    <xf numFmtId="0" fontId="16" fillId="6" borderId="6" xfId="0" applyFont="1" applyFill="1" applyBorder="1" applyAlignment="1">
      <alignment horizontal="center" vertical="center" wrapText="1"/>
    </xf>
    <xf numFmtId="164" fontId="16" fillId="4" borderId="7" xfId="1" applyNumberFormat="1" applyFont="1" applyFill="1" applyBorder="1" applyAlignment="1">
      <alignment horizontal="center" vertical="center" wrapText="1"/>
    </xf>
    <xf numFmtId="0" fontId="12" fillId="4" borderId="6" xfId="6" applyFont="1" applyFill="1" applyBorder="1" applyAlignment="1">
      <alignment horizontal="center" vertical="center" wrapText="1"/>
    </xf>
    <xf numFmtId="0" fontId="12" fillId="4" borderId="6" xfId="6" applyFont="1" applyFill="1" applyBorder="1" applyAlignment="1">
      <alignment horizontal="center" vertical="center"/>
    </xf>
    <xf numFmtId="0" fontId="39" fillId="0" borderId="0" xfId="3972"/>
    <xf numFmtId="0" fontId="39" fillId="0" borderId="0" xfId="3973"/>
    <xf numFmtId="0" fontId="39" fillId="0" borderId="0" xfId="3974"/>
    <xf numFmtId="0" fontId="39" fillId="0" borderId="0" xfId="3975"/>
    <xf numFmtId="0" fontId="39" fillId="0" borderId="0" xfId="3976"/>
    <xf numFmtId="0" fontId="39" fillId="0" borderId="0" xfId="3977"/>
    <xf numFmtId="0" fontId="39" fillId="0" borderId="0" xfId="3978"/>
    <xf numFmtId="170" fontId="17" fillId="0" borderId="6" xfId="2" applyNumberFormat="1" applyFont="1" applyFill="1" applyBorder="1" applyAlignment="1">
      <alignment horizontal="right" vertical="top"/>
    </xf>
    <xf numFmtId="0" fontId="39" fillId="0" borderId="0" xfId="3979"/>
    <xf numFmtId="10" fontId="25" fillId="0" borderId="0" xfId="2" applyNumberFormat="1" applyFont="1" applyBorder="1" applyAlignment="1">
      <alignment horizontal="center" vertical="top"/>
    </xf>
    <xf numFmtId="10" fontId="11" fillId="0" borderId="6" xfId="6" applyNumberFormat="1" applyFont="1" applyFill="1" applyBorder="1" applyAlignment="1">
      <alignment horizontal="right" vertical="center"/>
    </xf>
    <xf numFmtId="0" fontId="16" fillId="4" borderId="6" xfId="3" applyFont="1" applyFill="1" applyBorder="1" applyAlignment="1">
      <alignment horizontal="center" vertical="center" wrapText="1"/>
    </xf>
    <xf numFmtId="168" fontId="11" fillId="0" borderId="6" xfId="2" applyNumberFormat="1" applyFont="1" applyBorder="1" applyAlignment="1">
      <alignment vertical="center" wrapText="1"/>
    </xf>
    <xf numFmtId="0" fontId="16" fillId="4" borderId="11" xfId="3979" applyFont="1" applyFill="1" applyBorder="1" applyAlignment="1">
      <alignment horizontal="center" wrapText="1"/>
    </xf>
    <xf numFmtId="10" fontId="17" fillId="0" borderId="11" xfId="2" applyNumberFormat="1" applyFont="1" applyBorder="1" applyAlignment="1">
      <alignment horizontal="center" vertical="top"/>
    </xf>
    <xf numFmtId="0" fontId="34" fillId="3" borderId="0" xfId="0" applyFont="1" applyFill="1" applyBorder="1" applyAlignment="1">
      <alignment horizontal="center" vertical="center" wrapText="1"/>
    </xf>
    <xf numFmtId="0" fontId="10" fillId="3" borderId="0" xfId="0" applyFont="1" applyFill="1" applyAlignment="1">
      <alignment horizontal="left"/>
    </xf>
    <xf numFmtId="0" fontId="4" fillId="0" borderId="1" xfId="4" applyFont="1" applyFill="1" applyBorder="1" applyAlignment="1">
      <alignment horizontal="left" vertical="center" wrapText="1"/>
    </xf>
    <xf numFmtId="0" fontId="17" fillId="0" borderId="6" xfId="3" applyFont="1" applyFill="1" applyBorder="1" applyAlignment="1">
      <alignment horizontal="left" vertical="top" wrapText="1"/>
    </xf>
    <xf numFmtId="43" fontId="7" fillId="0" borderId="1" xfId="1" applyFont="1" applyFill="1" applyBorder="1" applyAlignment="1">
      <alignment horizontal="left" vertical="top" wrapText="1"/>
    </xf>
    <xf numFmtId="43" fontId="7" fillId="0" borderId="1" xfId="1" applyFont="1" applyFill="1" applyBorder="1" applyAlignment="1">
      <alignment horizontal="center" vertical="center" wrapText="1"/>
    </xf>
    <xf numFmtId="43" fontId="17" fillId="0" borderId="6" xfId="1" applyFont="1" applyFill="1" applyBorder="1" applyAlignment="1">
      <alignment horizontal="left" vertical="center" wrapText="1"/>
    </xf>
    <xf numFmtId="43" fontId="17" fillId="0" borderId="8" xfId="1" applyFont="1" applyFill="1" applyBorder="1" applyAlignment="1">
      <alignment horizontal="left" vertical="center" wrapText="1"/>
    </xf>
    <xf numFmtId="43" fontId="17" fillId="0" borderId="9" xfId="1" applyFont="1" applyFill="1" applyBorder="1" applyAlignment="1">
      <alignment horizontal="left" vertical="center" wrapText="1"/>
    </xf>
    <xf numFmtId="43" fontId="17" fillId="0" borderId="10" xfId="1" applyFont="1" applyFill="1" applyBorder="1" applyAlignment="1">
      <alignment horizontal="left" vertical="center" wrapText="1"/>
    </xf>
    <xf numFmtId="0" fontId="16" fillId="4" borderId="11" xfId="3979" applyFont="1" applyFill="1" applyBorder="1" applyAlignment="1">
      <alignment horizontal="center" wrapText="1"/>
    </xf>
    <xf numFmtId="166" fontId="15" fillId="4" borderId="6" xfId="35" applyNumberFormat="1" applyFont="1" applyFill="1" applyBorder="1" applyAlignment="1">
      <alignment horizontal="center" vertical="center" wrapText="1"/>
    </xf>
    <xf numFmtId="166" fontId="15" fillId="4" borderId="6" xfId="35" applyNumberFormat="1" applyFont="1" applyFill="1" applyBorder="1" applyAlignment="1">
      <alignment horizontal="center" vertical="center"/>
    </xf>
    <xf numFmtId="164" fontId="15" fillId="4" borderId="6" xfId="1" applyNumberFormat="1" applyFont="1" applyFill="1" applyBorder="1" applyAlignment="1">
      <alignment horizontal="center" wrapText="1"/>
    </xf>
    <xf numFmtId="164" fontId="15" fillId="4" borderId="6" xfId="1" applyNumberFormat="1" applyFont="1" applyFill="1" applyBorder="1" applyAlignment="1">
      <alignment horizontal="center" vertical="center"/>
    </xf>
    <xf numFmtId="0" fontId="18" fillId="4" borderId="6" xfId="0" applyFont="1" applyFill="1" applyBorder="1" applyAlignment="1">
      <alignment horizontal="center"/>
    </xf>
    <xf numFmtId="166" fontId="15" fillId="4" borderId="6" xfId="35" applyNumberFormat="1" applyFont="1" applyFill="1" applyBorder="1" applyAlignment="1">
      <alignment horizontal="center" wrapText="1"/>
    </xf>
    <xf numFmtId="166" fontId="15" fillId="4" borderId="6" xfId="35" applyNumberFormat="1" applyFont="1" applyFill="1" applyBorder="1" applyAlignment="1">
      <alignment horizontal="center"/>
    </xf>
    <xf numFmtId="0" fontId="16" fillId="6" borderId="6" xfId="0" applyFont="1" applyFill="1" applyBorder="1" applyAlignment="1">
      <alignment horizontal="center" vertical="center" wrapText="1"/>
    </xf>
    <xf numFmtId="0" fontId="17" fillId="0" borderId="6" xfId="0" applyFont="1" applyBorder="1" applyAlignment="1">
      <alignment horizontal="center" vertical="center" wrapText="1"/>
    </xf>
    <xf numFmtId="0" fontId="17" fillId="3" borderId="6" xfId="0" applyFont="1" applyFill="1" applyBorder="1" applyAlignment="1">
      <alignment horizontal="left" vertical="center"/>
    </xf>
    <xf numFmtId="0" fontId="2" fillId="0" borderId="0" xfId="39" applyAlignment="1">
      <alignment horizontal="center"/>
    </xf>
    <xf numFmtId="0" fontId="29" fillId="4" borderId="6" xfId="0" applyFont="1" applyFill="1" applyBorder="1" applyAlignment="1">
      <alignment horizontal="center"/>
    </xf>
    <xf numFmtId="0" fontId="16" fillId="4" borderId="6" xfId="3" applyFont="1" applyFill="1" applyBorder="1" applyAlignment="1">
      <alignment horizontal="center" vertical="center" wrapText="1"/>
    </xf>
    <xf numFmtId="0" fontId="16" fillId="4" borderId="7" xfId="3" applyFont="1" applyFill="1" applyBorder="1" applyAlignment="1">
      <alignment horizontal="center" vertical="center" wrapText="1"/>
    </xf>
    <xf numFmtId="0" fontId="29" fillId="4" borderId="7" xfId="0" applyFont="1" applyFill="1" applyBorder="1" applyAlignment="1">
      <alignment horizontal="center"/>
    </xf>
    <xf numFmtId="0" fontId="16" fillId="6" borderId="6" xfId="0" applyFont="1" applyFill="1" applyBorder="1" applyAlignment="1">
      <alignment horizontal="center" vertical="center"/>
    </xf>
    <xf numFmtId="0" fontId="30" fillId="0" borderId="3" xfId="6" applyFont="1" applyFill="1" applyBorder="1" applyAlignment="1">
      <alignment horizontal="center" wrapText="1"/>
    </xf>
    <xf numFmtId="0" fontId="30" fillId="0" borderId="4" xfId="6" applyFont="1" applyFill="1" applyBorder="1" applyAlignment="1">
      <alignment horizontal="center" wrapText="1"/>
    </xf>
  </cellXfs>
  <cellStyles count="3980">
    <cellStyle name="Hipervínculo" xfId="3967" builtinId="8"/>
    <cellStyle name="Hipervínculo 2" xfId="42"/>
    <cellStyle name="Hipervínculo 2 2" xfId="841"/>
    <cellStyle name="Hipervínculo 3" xfId="43"/>
    <cellStyle name="Hipervínculo 3 2" xfId="3955"/>
    <cellStyle name="Hipervínculo 4" xfId="3158"/>
    <cellStyle name="Millares" xfId="1" builtinId="3"/>
    <cellStyle name="Millares 10" xfId="26"/>
    <cellStyle name="Millares 11" xfId="29"/>
    <cellStyle name="Millares 12" xfId="30"/>
    <cellStyle name="Millares 13" xfId="27"/>
    <cellStyle name="Millares 14" xfId="33"/>
    <cellStyle name="Millares 15" xfId="31"/>
    <cellStyle name="Millares 16" xfId="34"/>
    <cellStyle name="Millares 17" xfId="35"/>
    <cellStyle name="Millares 18" xfId="41"/>
    <cellStyle name="Millares 2" xfId="21"/>
    <cellStyle name="Millares 2 2" xfId="45"/>
    <cellStyle name="Millares 2 2 2" xfId="3956"/>
    <cellStyle name="Millares 2 3" xfId="50"/>
    <cellStyle name="Millares 3" xfId="20"/>
    <cellStyle name="Millares 3 2" xfId="3944"/>
    <cellStyle name="Millares 3 2 2" xfId="3958"/>
    <cellStyle name="Millares 3 3" xfId="51"/>
    <cellStyle name="Millares 4" xfId="23"/>
    <cellStyle name="Millares 4 2" xfId="49"/>
    <cellStyle name="Millares 5" xfId="24"/>
    <cellStyle name="Millares 5 2" xfId="3954"/>
    <cellStyle name="Millares 5 3" xfId="3940"/>
    <cellStyle name="Millares 6" xfId="22"/>
    <cellStyle name="Millares 6 2" xfId="3942"/>
    <cellStyle name="Millares 7" xfId="28"/>
    <cellStyle name="Millares 8" xfId="25"/>
    <cellStyle name="Millares 8 2" xfId="3966"/>
    <cellStyle name="Millares 9" xfId="32"/>
    <cellStyle name="Normal" xfId="0" builtinId="0"/>
    <cellStyle name="Normal 10" xfId="3952"/>
    <cellStyle name="Normal 2" xfId="46"/>
    <cellStyle name="Normal 2 2" xfId="47"/>
    <cellStyle name="Normal 2 2 2" xfId="44"/>
    <cellStyle name="Normal 2 2 2 2" xfId="843"/>
    <cellStyle name="Normal 2 2 2 3" xfId="1623"/>
    <cellStyle name="Normal 2 2 2 4" xfId="2379"/>
    <cellStyle name="Normal 2 2 2 5" xfId="3160"/>
    <cellStyle name="Normal 2 2 2 6" xfId="53"/>
    <cellStyle name="Normal 2 2 3" xfId="842"/>
    <cellStyle name="Normal 2 2 4" xfId="1622"/>
    <cellStyle name="Normal 2 2 5" xfId="2378"/>
    <cellStyle name="Normal 2 2 6" xfId="3159"/>
    <cellStyle name="Normal 2 2 7" xfId="52"/>
    <cellStyle name="Normal 2 3" xfId="54"/>
    <cellStyle name="Normal 2 3 2" xfId="55"/>
    <cellStyle name="Normal 2 3 2 2" xfId="845"/>
    <cellStyle name="Normal 2 3 2 3" xfId="1625"/>
    <cellStyle name="Normal 2 3 2 4" xfId="2381"/>
    <cellStyle name="Normal 2 3 2 5" xfId="3162"/>
    <cellStyle name="Normal 2 3 3" xfId="844"/>
    <cellStyle name="Normal 2 3 4" xfId="1624"/>
    <cellStyle name="Normal 2 3 5" xfId="2380"/>
    <cellStyle name="Normal 2 3 6" xfId="3161"/>
    <cellStyle name="Normal 2 4" xfId="56"/>
    <cellStyle name="Normal 2 4 2" xfId="846"/>
    <cellStyle name="Normal 2 4 3" xfId="1626"/>
    <cellStyle name="Normal 2 4 4" xfId="2382"/>
    <cellStyle name="Normal 2 4 5" xfId="3163"/>
    <cellStyle name="Normal 2 5" xfId="3939"/>
    <cellStyle name="Normal 2 5 2" xfId="3953"/>
    <cellStyle name="Normal 3" xfId="57"/>
    <cellStyle name="Normal 3 2" xfId="58"/>
    <cellStyle name="Normal 3 2 2" xfId="59"/>
    <cellStyle name="Normal 3 2 2 2" xfId="849"/>
    <cellStyle name="Normal 3 2 2 3" xfId="1629"/>
    <cellStyle name="Normal 3 2 2 4" xfId="2385"/>
    <cellStyle name="Normal 3 2 2 5" xfId="3166"/>
    <cellStyle name="Normal 3 2 3" xfId="848"/>
    <cellStyle name="Normal 3 2 4" xfId="1628"/>
    <cellStyle name="Normal 3 2 5" xfId="2384"/>
    <cellStyle name="Normal 3 2 6" xfId="3165"/>
    <cellStyle name="Normal 3 3" xfId="60"/>
    <cellStyle name="Normal 3 4" xfId="61"/>
    <cellStyle name="Normal 3 4 2" xfId="62"/>
    <cellStyle name="Normal 3 4 2 2" xfId="851"/>
    <cellStyle name="Normal 3 4 2 3" xfId="1631"/>
    <cellStyle name="Normal 3 4 2 4" xfId="2387"/>
    <cellStyle name="Normal 3 4 2 5" xfId="3168"/>
    <cellStyle name="Normal 3 4 3" xfId="850"/>
    <cellStyle name="Normal 3 4 4" xfId="1630"/>
    <cellStyle name="Normal 3 4 5" xfId="2386"/>
    <cellStyle name="Normal 3 4 6" xfId="3167"/>
    <cellStyle name="Normal 3 5" xfId="63"/>
    <cellStyle name="Normal 3 5 2" xfId="852"/>
    <cellStyle name="Normal 3 5 3" xfId="1632"/>
    <cellStyle name="Normal 3 5 4" xfId="2388"/>
    <cellStyle name="Normal 3 5 5" xfId="3169"/>
    <cellStyle name="Normal 3 6" xfId="847"/>
    <cellStyle name="Normal 3 7" xfId="1627"/>
    <cellStyle name="Normal 3 8" xfId="2383"/>
    <cellStyle name="Normal 3 9" xfId="3164"/>
    <cellStyle name="Normal 4" xfId="64"/>
    <cellStyle name="Normal 4 2" xfId="65"/>
    <cellStyle name="Normal 4 2 2" xfId="66"/>
    <cellStyle name="Normal 4 3" xfId="67"/>
    <cellStyle name="Normal 4 3 2" xfId="68"/>
    <cellStyle name="Normal 4 3 2 2" xfId="855"/>
    <cellStyle name="Normal 4 3 2 3" xfId="1635"/>
    <cellStyle name="Normal 4 3 2 4" xfId="2391"/>
    <cellStyle name="Normal 4 3 2 5" xfId="3172"/>
    <cellStyle name="Normal 4 3 3" xfId="854"/>
    <cellStyle name="Normal 4 3 4" xfId="1634"/>
    <cellStyle name="Normal 4 3 5" xfId="2390"/>
    <cellStyle name="Normal 4 3 6" xfId="3171"/>
    <cellStyle name="Normal 4 4" xfId="69"/>
    <cellStyle name="Normal 4 4 2" xfId="70"/>
    <cellStyle name="Normal 4 5" xfId="71"/>
    <cellStyle name="Normal 4 6" xfId="853"/>
    <cellStyle name="Normal 4 7" xfId="1633"/>
    <cellStyle name="Normal 4 8" xfId="2389"/>
    <cellStyle name="Normal 4 9" xfId="3170"/>
    <cellStyle name="Normal 5" xfId="72"/>
    <cellStyle name="Normal 5 2" xfId="73"/>
    <cellStyle name="Normal 5 2 2" xfId="857"/>
    <cellStyle name="Normal 5 2 3" xfId="1637"/>
    <cellStyle name="Normal 5 2 4" xfId="2393"/>
    <cellStyle name="Normal 5 2 5" xfId="3174"/>
    <cellStyle name="Normal 5 3" xfId="856"/>
    <cellStyle name="Normal 5 4" xfId="1636"/>
    <cellStyle name="Normal 5 5" xfId="2392"/>
    <cellStyle name="Normal 5 6" xfId="3173"/>
    <cellStyle name="Normal 6" xfId="74"/>
    <cellStyle name="Normal 6 2" xfId="75"/>
    <cellStyle name="Normal 6 2 2" xfId="859"/>
    <cellStyle name="Normal 6 2 3" xfId="1639"/>
    <cellStyle name="Normal 6 2 4" xfId="2395"/>
    <cellStyle name="Normal 6 2 5" xfId="3176"/>
    <cellStyle name="Normal 6 3" xfId="858"/>
    <cellStyle name="Normal 6 4" xfId="1638"/>
    <cellStyle name="Normal 6 5" xfId="2394"/>
    <cellStyle name="Normal 6 6" xfId="3175"/>
    <cellStyle name="Normal 7" xfId="76"/>
    <cellStyle name="Normal 7 2" xfId="860"/>
    <cellStyle name="Normal 7 3" xfId="1640"/>
    <cellStyle name="Normal 7 4" xfId="2396"/>
    <cellStyle name="Normal 7 5" xfId="3177"/>
    <cellStyle name="Normal 8" xfId="77"/>
    <cellStyle name="Normal 8 2" xfId="861"/>
    <cellStyle name="Normal 8 3" xfId="1641"/>
    <cellStyle name="Normal 8 4" xfId="2397"/>
    <cellStyle name="Normal 8 5" xfId="3178"/>
    <cellStyle name="Normal 9" xfId="824"/>
    <cellStyle name="Normal 9 2" xfId="3943"/>
    <cellStyle name="Normal 9 2 2" xfId="3957"/>
    <cellStyle name="Normal_1.6 2" xfId="40"/>
    <cellStyle name="Normal_Acceso a crédito" xfId="3979"/>
    <cellStyle name="Normal_arboles" xfId="12"/>
    <cellStyle name="Normal_Cultivos permanentes" xfId="3973"/>
    <cellStyle name="Normal_Cultivos transitorios" xfId="3974"/>
    <cellStyle name="Normal_Edad, sexo e instrucción" xfId="3970"/>
    <cellStyle name="Normal_Edad, sexo e instrucción_1" xfId="3978"/>
    <cellStyle name="Normal_Equipamiento" xfId="39"/>
    <cellStyle name="Normal_Equipamiento_3" xfId="38"/>
    <cellStyle name="Normal_Flores" xfId="3975"/>
    <cellStyle name="Normal_ganado ovino" xfId="3977"/>
    <cellStyle name="Normal_ganado porcino" xfId="15"/>
    <cellStyle name="Normal_ganado vacuno" xfId="3976"/>
    <cellStyle name="Normal_Hoja1" xfId="37"/>
    <cellStyle name="Normal_Hoja16" xfId="11"/>
    <cellStyle name="Normal_Hoja18" xfId="36"/>
    <cellStyle name="Normal_Hoja2" xfId="4"/>
    <cellStyle name="Normal_Hoja2 2" xfId="10"/>
    <cellStyle name="Normal_Hoja3" xfId="3"/>
    <cellStyle name="Normal_Hoja4" xfId="6"/>
    <cellStyle name="Normal_Hoja6" xfId="5"/>
    <cellStyle name="Normal_Hoja7" xfId="8"/>
    <cellStyle name="Normal_Hoja8" xfId="9"/>
    <cellStyle name="Normal_ingresos y rentabilidad_UPA" xfId="3968"/>
    <cellStyle name="Normal_Ingresos y rentabilidad_UPA_1" xfId="3972"/>
    <cellStyle name="Normal_ingresos_ampliado" xfId="17"/>
    <cellStyle name="Normal_perma_ampliado" xfId="19"/>
    <cellStyle name="Normal_permanentes" xfId="7"/>
    <cellStyle name="Normal_permanentes_norm" xfId="14"/>
    <cellStyle name="Normal_permanentes_norm_1" xfId="18"/>
    <cellStyle name="Normal_planteles avícolas" xfId="16"/>
    <cellStyle name="Normal_Productores pecuarios" xfId="3971"/>
    <cellStyle name="Normal_transi_UPA" xfId="3969"/>
    <cellStyle name="Normal_Transitorios_norm" xfId="13"/>
    <cellStyle name="Porcentaje" xfId="2" builtinId="5"/>
    <cellStyle name="Porcentaje 2" xfId="48"/>
    <cellStyle name="Porcentaje 3" xfId="815"/>
    <cellStyle name="Porcentaje 4" xfId="3941"/>
    <cellStyle name="Porcentual 2" xfId="78"/>
    <cellStyle name="style1391789963614" xfId="160"/>
    <cellStyle name="style1391789963614 2" xfId="943"/>
    <cellStyle name="style1391789963614 3" xfId="1723"/>
    <cellStyle name="style1391789963614 4" xfId="2479"/>
    <cellStyle name="style1391789963614 5" xfId="3260"/>
    <cellStyle name="style1391789963645" xfId="161"/>
    <cellStyle name="style1391789963645 2" xfId="944"/>
    <cellStyle name="style1391789963645 3" xfId="1724"/>
    <cellStyle name="style1391789963645 4" xfId="2480"/>
    <cellStyle name="style1391789963645 5" xfId="3261"/>
    <cellStyle name="style1391789963692" xfId="162"/>
    <cellStyle name="style1391789963692 2" xfId="945"/>
    <cellStyle name="style1391789963692 3" xfId="1725"/>
    <cellStyle name="style1391789963692 4" xfId="2481"/>
    <cellStyle name="style1391789963692 5" xfId="3262"/>
    <cellStyle name="style1391789963738" xfId="163"/>
    <cellStyle name="style1391789963738 2" xfId="946"/>
    <cellStyle name="style1391789963738 3" xfId="1726"/>
    <cellStyle name="style1391789963738 4" xfId="2482"/>
    <cellStyle name="style1391789963738 5" xfId="3263"/>
    <cellStyle name="style1391789963770" xfId="164"/>
    <cellStyle name="style1391789963770 2" xfId="947"/>
    <cellStyle name="style1391789963770 3" xfId="1727"/>
    <cellStyle name="style1391789963770 4" xfId="2483"/>
    <cellStyle name="style1391789963770 5" xfId="3264"/>
    <cellStyle name="style1391789963816" xfId="165"/>
    <cellStyle name="style1391789963816 2" xfId="948"/>
    <cellStyle name="style1391789963816 3" xfId="1728"/>
    <cellStyle name="style1391789963816 4" xfId="2484"/>
    <cellStyle name="style1391789963816 5" xfId="3265"/>
    <cellStyle name="style1391789963926" xfId="166"/>
    <cellStyle name="style1391789963926 2" xfId="949"/>
    <cellStyle name="style1391789963926 3" xfId="1729"/>
    <cellStyle name="style1391789963926 4" xfId="2485"/>
    <cellStyle name="style1391789963926 5" xfId="3266"/>
    <cellStyle name="style1391789963957" xfId="167"/>
    <cellStyle name="style1391789963957 2" xfId="950"/>
    <cellStyle name="style1391789963957 3" xfId="1730"/>
    <cellStyle name="style1391789963957 4" xfId="2486"/>
    <cellStyle name="style1391789963957 5" xfId="3267"/>
    <cellStyle name="style1391789963988" xfId="168"/>
    <cellStyle name="style1391789963988 2" xfId="951"/>
    <cellStyle name="style1391789963988 3" xfId="1731"/>
    <cellStyle name="style1391789963988 4" xfId="2487"/>
    <cellStyle name="style1391789963988 5" xfId="3268"/>
    <cellStyle name="style1391789964035" xfId="169"/>
    <cellStyle name="style1391789964035 2" xfId="952"/>
    <cellStyle name="style1391789964035 3" xfId="1732"/>
    <cellStyle name="style1391789964035 4" xfId="2488"/>
    <cellStyle name="style1391789964035 5" xfId="3269"/>
    <cellStyle name="style1392038680376" xfId="206"/>
    <cellStyle name="style1392038680376 2" xfId="989"/>
    <cellStyle name="style1392038680376 3" xfId="1769"/>
    <cellStyle name="style1392038680376 4" xfId="2525"/>
    <cellStyle name="style1392038680376 5" xfId="3306"/>
    <cellStyle name="style1392038680407" xfId="207"/>
    <cellStyle name="style1392038680407 2" xfId="990"/>
    <cellStyle name="style1392038680407 3" xfId="1770"/>
    <cellStyle name="style1392038680407 4" xfId="2526"/>
    <cellStyle name="style1392038680407 5" xfId="3307"/>
    <cellStyle name="style1392038680453" xfId="208"/>
    <cellStyle name="style1392038680453 2" xfId="991"/>
    <cellStyle name="style1392038680453 3" xfId="1771"/>
    <cellStyle name="style1392038680453 4" xfId="2527"/>
    <cellStyle name="style1392038680453 5" xfId="3308"/>
    <cellStyle name="style1392038680500" xfId="209"/>
    <cellStyle name="style1392038680500 2" xfId="992"/>
    <cellStyle name="style1392038680500 3" xfId="1772"/>
    <cellStyle name="style1392038680500 4" xfId="2528"/>
    <cellStyle name="style1392038680500 5" xfId="3309"/>
    <cellStyle name="style1392038680547" xfId="210"/>
    <cellStyle name="style1392038680547 2" xfId="993"/>
    <cellStyle name="style1392038680547 3" xfId="1773"/>
    <cellStyle name="style1392038680547 4" xfId="2529"/>
    <cellStyle name="style1392038680547 5" xfId="3310"/>
    <cellStyle name="style1392038680578" xfId="211"/>
    <cellStyle name="style1392038680578 2" xfId="994"/>
    <cellStyle name="style1392038680578 3" xfId="1774"/>
    <cellStyle name="style1392038680578 4" xfId="2530"/>
    <cellStyle name="style1392038680578 5" xfId="3311"/>
    <cellStyle name="style1392038680656" xfId="212"/>
    <cellStyle name="style1392038680656 2" xfId="995"/>
    <cellStyle name="style1392038680656 3" xfId="1775"/>
    <cellStyle name="style1392038680656 4" xfId="2531"/>
    <cellStyle name="style1392038680656 5" xfId="3312"/>
    <cellStyle name="style1392038680703" xfId="213"/>
    <cellStyle name="style1392038680703 2" xfId="996"/>
    <cellStyle name="style1392038680703 3" xfId="1776"/>
    <cellStyle name="style1392038680703 4" xfId="2532"/>
    <cellStyle name="style1392038680703 5" xfId="3313"/>
    <cellStyle name="style1392038680734" xfId="214"/>
    <cellStyle name="style1392038680734 2" xfId="997"/>
    <cellStyle name="style1392038680734 3" xfId="1777"/>
    <cellStyle name="style1392038680734 4" xfId="2533"/>
    <cellStyle name="style1392038680734 5" xfId="3314"/>
    <cellStyle name="style1392038680780" xfId="215"/>
    <cellStyle name="style1392038680780 2" xfId="998"/>
    <cellStyle name="style1392038680780 3" xfId="1778"/>
    <cellStyle name="style1392038680780 4" xfId="2534"/>
    <cellStyle name="style1392038680780 5" xfId="3315"/>
    <cellStyle name="style1392038680827" xfId="216"/>
    <cellStyle name="style1392038680827 2" xfId="999"/>
    <cellStyle name="style1392038680827 3" xfId="1779"/>
    <cellStyle name="style1392038680827 4" xfId="2535"/>
    <cellStyle name="style1392038680827 5" xfId="3316"/>
    <cellStyle name="style1392038680874" xfId="217"/>
    <cellStyle name="style1392038680874 2" xfId="1000"/>
    <cellStyle name="style1392038680874 3" xfId="1780"/>
    <cellStyle name="style1392038680874 4" xfId="2536"/>
    <cellStyle name="style1392038680874 5" xfId="3317"/>
    <cellStyle name="style1392038680905" xfId="218"/>
    <cellStyle name="style1392038680905 2" xfId="1001"/>
    <cellStyle name="style1392038680905 3" xfId="1781"/>
    <cellStyle name="style1392038680905 4" xfId="2537"/>
    <cellStyle name="style1392038680905 5" xfId="3318"/>
    <cellStyle name="style1392038680936" xfId="219"/>
    <cellStyle name="style1392038680936 2" xfId="1002"/>
    <cellStyle name="style1392038680936 3" xfId="1782"/>
    <cellStyle name="style1392038680936 4" xfId="2538"/>
    <cellStyle name="style1392038680936 5" xfId="3319"/>
    <cellStyle name="style1392038945860" xfId="220"/>
    <cellStyle name="style1392038945860 2" xfId="1003"/>
    <cellStyle name="style1392038945860 3" xfId="1783"/>
    <cellStyle name="style1392038945860 4" xfId="2539"/>
    <cellStyle name="style1392038945860 5" xfId="3320"/>
    <cellStyle name="style1392038945906" xfId="221"/>
    <cellStyle name="style1392038945906 2" xfId="1004"/>
    <cellStyle name="style1392038945906 3" xfId="1784"/>
    <cellStyle name="style1392038945906 4" xfId="2540"/>
    <cellStyle name="style1392038945906 5" xfId="3321"/>
    <cellStyle name="style1392038945938" xfId="222"/>
    <cellStyle name="style1392038945938 2" xfId="1005"/>
    <cellStyle name="style1392038945938 3" xfId="1785"/>
    <cellStyle name="style1392038945938 4" xfId="2541"/>
    <cellStyle name="style1392038945938 5" xfId="3322"/>
    <cellStyle name="style1392038945969" xfId="223"/>
    <cellStyle name="style1392038945969 2" xfId="1006"/>
    <cellStyle name="style1392038945969 3" xfId="1786"/>
    <cellStyle name="style1392038945969 4" xfId="2542"/>
    <cellStyle name="style1392038945969 5" xfId="3323"/>
    <cellStyle name="style1392038946000" xfId="224"/>
    <cellStyle name="style1392038946000 2" xfId="1007"/>
    <cellStyle name="style1392038946000 3" xfId="1787"/>
    <cellStyle name="style1392038946000 4" xfId="2543"/>
    <cellStyle name="style1392038946000 5" xfId="3324"/>
    <cellStyle name="style1392038946047" xfId="225"/>
    <cellStyle name="style1392038946047 2" xfId="1008"/>
    <cellStyle name="style1392038946047 3" xfId="1788"/>
    <cellStyle name="style1392038946047 4" xfId="2544"/>
    <cellStyle name="style1392038946047 5" xfId="3325"/>
    <cellStyle name="style1392038946109" xfId="226"/>
    <cellStyle name="style1392038946109 2" xfId="1009"/>
    <cellStyle name="style1392038946109 3" xfId="1789"/>
    <cellStyle name="style1392038946109 4" xfId="2545"/>
    <cellStyle name="style1392038946109 5" xfId="3326"/>
    <cellStyle name="style1392038946156" xfId="227"/>
    <cellStyle name="style1392038946156 2" xfId="1010"/>
    <cellStyle name="style1392038946156 3" xfId="1790"/>
    <cellStyle name="style1392038946156 4" xfId="2546"/>
    <cellStyle name="style1392038946156 5" xfId="3327"/>
    <cellStyle name="style1392038946171" xfId="228"/>
    <cellStyle name="style1392038946171 2" xfId="1011"/>
    <cellStyle name="style1392038946171 3" xfId="1791"/>
    <cellStyle name="style1392038946171 4" xfId="2547"/>
    <cellStyle name="style1392038946171 5" xfId="3328"/>
    <cellStyle name="style1392038946218" xfId="229"/>
    <cellStyle name="style1392038946218 2" xfId="1012"/>
    <cellStyle name="style1392038946218 3" xfId="1792"/>
    <cellStyle name="style1392038946218 4" xfId="2548"/>
    <cellStyle name="style1392038946218 5" xfId="3329"/>
    <cellStyle name="style1392038946265" xfId="230"/>
    <cellStyle name="style1392038946265 2" xfId="1013"/>
    <cellStyle name="style1392038946265 3" xfId="1793"/>
    <cellStyle name="style1392038946265 4" xfId="2549"/>
    <cellStyle name="style1392038946265 5" xfId="3330"/>
    <cellStyle name="style1392038946296" xfId="231"/>
    <cellStyle name="style1392038946296 2" xfId="1014"/>
    <cellStyle name="style1392038946296 3" xfId="1794"/>
    <cellStyle name="style1392038946296 4" xfId="2550"/>
    <cellStyle name="style1392038946296 5" xfId="3331"/>
    <cellStyle name="style1392038946312" xfId="232"/>
    <cellStyle name="style1392038946312 2" xfId="1015"/>
    <cellStyle name="style1392038946312 3" xfId="1795"/>
    <cellStyle name="style1392038946312 4" xfId="2551"/>
    <cellStyle name="style1392038946312 5" xfId="3332"/>
    <cellStyle name="style1392046939062" xfId="102"/>
    <cellStyle name="style1392046939062 2" xfId="885"/>
    <cellStyle name="style1392046939062 3" xfId="1665"/>
    <cellStyle name="style1392046939062 4" xfId="2421"/>
    <cellStyle name="style1392046939062 5" xfId="3202"/>
    <cellStyle name="style1392046939312" xfId="324"/>
    <cellStyle name="style1392046939312 2" xfId="1107"/>
    <cellStyle name="style1392046939312 3" xfId="1887"/>
    <cellStyle name="style1392046939312 4" xfId="2643"/>
    <cellStyle name="style1392046939312 5" xfId="3424"/>
    <cellStyle name="style1392046939343" xfId="325"/>
    <cellStyle name="style1392046939343 2" xfId="1108"/>
    <cellStyle name="style1392046939343 3" xfId="1888"/>
    <cellStyle name="style1392046939343 4" xfId="2644"/>
    <cellStyle name="style1392046939343 5" xfId="3425"/>
    <cellStyle name="style1392046939390" xfId="326"/>
    <cellStyle name="style1392046939390 2" xfId="1109"/>
    <cellStyle name="style1392046939390 3" xfId="1889"/>
    <cellStyle name="style1392046939390 4" xfId="2645"/>
    <cellStyle name="style1392046939390 5" xfId="3426"/>
    <cellStyle name="style1392046939437" xfId="327"/>
    <cellStyle name="style1392046939437 2" xfId="1110"/>
    <cellStyle name="style1392046939437 3" xfId="1890"/>
    <cellStyle name="style1392046939437 4" xfId="2646"/>
    <cellStyle name="style1392046939437 5" xfId="3427"/>
    <cellStyle name="style1392046939468" xfId="328"/>
    <cellStyle name="style1392046939468 2" xfId="1111"/>
    <cellStyle name="style1392046939468 3" xfId="1891"/>
    <cellStyle name="style1392046939468 4" xfId="2647"/>
    <cellStyle name="style1392046939468 5" xfId="3428"/>
    <cellStyle name="style1392046939515" xfId="329"/>
    <cellStyle name="style1392046939515 2" xfId="1112"/>
    <cellStyle name="style1392046939515 3" xfId="1892"/>
    <cellStyle name="style1392046939515 4" xfId="2648"/>
    <cellStyle name="style1392046939515 5" xfId="3429"/>
    <cellStyle name="style1392046939562" xfId="330"/>
    <cellStyle name="style1392046939562 2" xfId="1113"/>
    <cellStyle name="style1392046939562 3" xfId="1893"/>
    <cellStyle name="style1392046939562 4" xfId="2649"/>
    <cellStyle name="style1392046939562 5" xfId="3430"/>
    <cellStyle name="style1392046939593" xfId="331"/>
    <cellStyle name="style1392046939593 2" xfId="1114"/>
    <cellStyle name="style1392046939593 3" xfId="1894"/>
    <cellStyle name="style1392046939593 4" xfId="2650"/>
    <cellStyle name="style1392046939593 5" xfId="3431"/>
    <cellStyle name="style1392046939624" xfId="332"/>
    <cellStyle name="style1392046939624 2" xfId="1115"/>
    <cellStyle name="style1392046939624 3" xfId="1895"/>
    <cellStyle name="style1392046939624 4" xfId="2651"/>
    <cellStyle name="style1392046939624 5" xfId="3432"/>
    <cellStyle name="style1392046939702" xfId="333"/>
    <cellStyle name="style1392046939702 2" xfId="1116"/>
    <cellStyle name="style1392046939702 3" xfId="1896"/>
    <cellStyle name="style1392046939702 4" xfId="2652"/>
    <cellStyle name="style1392046939702 5" xfId="3433"/>
    <cellStyle name="style1392046939749" xfId="334"/>
    <cellStyle name="style1392046939749 2" xfId="1117"/>
    <cellStyle name="style1392046939749 3" xfId="1897"/>
    <cellStyle name="style1392046939749 4" xfId="2653"/>
    <cellStyle name="style1392046939749 5" xfId="3434"/>
    <cellStyle name="style1392046939780" xfId="335"/>
    <cellStyle name="style1392046939780 2" xfId="1118"/>
    <cellStyle name="style1392046939780 3" xfId="1898"/>
    <cellStyle name="style1392046939780 4" xfId="2654"/>
    <cellStyle name="style1392046939780 5" xfId="3435"/>
    <cellStyle name="style1392048415393" xfId="336"/>
    <cellStyle name="style1392048415393 2" xfId="1119"/>
    <cellStyle name="style1392048415393 3" xfId="1899"/>
    <cellStyle name="style1392048415393 4" xfId="2655"/>
    <cellStyle name="style1392048415393 5" xfId="3436"/>
    <cellStyle name="style1392048415425" xfId="337"/>
    <cellStyle name="style1392048415425 2" xfId="1120"/>
    <cellStyle name="style1392048415425 3" xfId="1900"/>
    <cellStyle name="style1392048415425 4" xfId="2656"/>
    <cellStyle name="style1392048415425 5" xfId="3437"/>
    <cellStyle name="style1392048415471" xfId="338"/>
    <cellStyle name="style1392048415471 2" xfId="1121"/>
    <cellStyle name="style1392048415471 3" xfId="1901"/>
    <cellStyle name="style1392048415471 4" xfId="2657"/>
    <cellStyle name="style1392048415471 5" xfId="3438"/>
    <cellStyle name="style1392048415503" xfId="339"/>
    <cellStyle name="style1392048415503 2" xfId="1122"/>
    <cellStyle name="style1392048415503 3" xfId="1902"/>
    <cellStyle name="style1392048415503 4" xfId="2658"/>
    <cellStyle name="style1392048415503 5" xfId="3439"/>
    <cellStyle name="style1392048415534" xfId="340"/>
    <cellStyle name="style1392048415534 2" xfId="1123"/>
    <cellStyle name="style1392048415534 3" xfId="1903"/>
    <cellStyle name="style1392048415534 4" xfId="2659"/>
    <cellStyle name="style1392048415534 5" xfId="3440"/>
    <cellStyle name="style1392048415565" xfId="341"/>
    <cellStyle name="style1392048415565 2" xfId="1124"/>
    <cellStyle name="style1392048415565 3" xfId="1904"/>
    <cellStyle name="style1392048415565 4" xfId="2660"/>
    <cellStyle name="style1392048415565 5" xfId="3441"/>
    <cellStyle name="style1392048415612" xfId="342"/>
    <cellStyle name="style1392048415612 2" xfId="1125"/>
    <cellStyle name="style1392048415612 3" xfId="1905"/>
    <cellStyle name="style1392048415612 4" xfId="2661"/>
    <cellStyle name="style1392048415612 5" xfId="3442"/>
    <cellStyle name="style1392048415627" xfId="343"/>
    <cellStyle name="style1392048415627 2" xfId="1126"/>
    <cellStyle name="style1392048415627 3" xfId="1906"/>
    <cellStyle name="style1392048415627 4" xfId="2662"/>
    <cellStyle name="style1392048415627 5" xfId="3443"/>
    <cellStyle name="style1392048415659" xfId="344"/>
    <cellStyle name="style1392048415659 2" xfId="1127"/>
    <cellStyle name="style1392048415659 3" xfId="1907"/>
    <cellStyle name="style1392048415659 4" xfId="2663"/>
    <cellStyle name="style1392048415659 5" xfId="3444"/>
    <cellStyle name="style1392048415705" xfId="345"/>
    <cellStyle name="style1392048415705 2" xfId="1128"/>
    <cellStyle name="style1392048415705 3" xfId="1908"/>
    <cellStyle name="style1392048415705 4" xfId="2664"/>
    <cellStyle name="style1392048415705 5" xfId="3445"/>
    <cellStyle name="style1392048415737" xfId="346"/>
    <cellStyle name="style1392048415737 2" xfId="1129"/>
    <cellStyle name="style1392048415737 3" xfId="1909"/>
    <cellStyle name="style1392048415737 4" xfId="2665"/>
    <cellStyle name="style1392048415737 5" xfId="3446"/>
    <cellStyle name="style1392048415768" xfId="347"/>
    <cellStyle name="style1392048415768 2" xfId="1130"/>
    <cellStyle name="style1392048415768 3" xfId="1910"/>
    <cellStyle name="style1392048415768 4" xfId="2666"/>
    <cellStyle name="style1392048415768 5" xfId="3447"/>
    <cellStyle name="style1392063834645" xfId="360"/>
    <cellStyle name="style1392063834645 2" xfId="1143"/>
    <cellStyle name="style1392063834645 3" xfId="1923"/>
    <cellStyle name="style1392063834645 4" xfId="2679"/>
    <cellStyle name="style1392063834645 5" xfId="3460"/>
    <cellStyle name="style1392063834676" xfId="361"/>
    <cellStyle name="style1392063834676 2" xfId="1144"/>
    <cellStyle name="style1392063834676 3" xfId="1924"/>
    <cellStyle name="style1392063834676 4" xfId="2680"/>
    <cellStyle name="style1392063834676 5" xfId="3461"/>
    <cellStyle name="style1392063834723" xfId="362"/>
    <cellStyle name="style1392063834723 2" xfId="1145"/>
    <cellStyle name="style1392063834723 3" xfId="1925"/>
    <cellStyle name="style1392063834723 4" xfId="2681"/>
    <cellStyle name="style1392063834723 5" xfId="3462"/>
    <cellStyle name="style1392063834770" xfId="363"/>
    <cellStyle name="style1392063834770 2" xfId="1146"/>
    <cellStyle name="style1392063834770 3" xfId="1926"/>
    <cellStyle name="style1392063834770 4" xfId="2682"/>
    <cellStyle name="style1392063834770 5" xfId="3463"/>
    <cellStyle name="style1392063834801" xfId="364"/>
    <cellStyle name="style1392063834801 2" xfId="1147"/>
    <cellStyle name="style1392063834801 3" xfId="1927"/>
    <cellStyle name="style1392063834801 4" xfId="2683"/>
    <cellStyle name="style1392063834801 5" xfId="3464"/>
    <cellStyle name="style1392063834848" xfId="365"/>
    <cellStyle name="style1392063834848 2" xfId="1148"/>
    <cellStyle name="style1392063834848 3" xfId="1928"/>
    <cellStyle name="style1392063834848 4" xfId="2684"/>
    <cellStyle name="style1392063834848 5" xfId="3465"/>
    <cellStyle name="style1392063834894" xfId="366"/>
    <cellStyle name="style1392063834894 2" xfId="1149"/>
    <cellStyle name="style1392063834894 3" xfId="1929"/>
    <cellStyle name="style1392063834894 4" xfId="2685"/>
    <cellStyle name="style1392063834894 5" xfId="3466"/>
    <cellStyle name="style1392063834926" xfId="367"/>
    <cellStyle name="style1392063834926 2" xfId="1150"/>
    <cellStyle name="style1392063834926 3" xfId="1930"/>
    <cellStyle name="style1392063834926 4" xfId="2686"/>
    <cellStyle name="style1392063834926 5" xfId="3467"/>
    <cellStyle name="style1392063834957" xfId="368"/>
    <cellStyle name="style1392063834957 2" xfId="1151"/>
    <cellStyle name="style1392063834957 3" xfId="1931"/>
    <cellStyle name="style1392063834957 4" xfId="2687"/>
    <cellStyle name="style1392063834957 5" xfId="3468"/>
    <cellStyle name="style1392063834988" xfId="369"/>
    <cellStyle name="style1392063834988 2" xfId="1152"/>
    <cellStyle name="style1392063834988 3" xfId="1932"/>
    <cellStyle name="style1392063834988 4" xfId="2688"/>
    <cellStyle name="style1392063834988 5" xfId="3469"/>
    <cellStyle name="style1392063835019" xfId="370"/>
    <cellStyle name="style1392063835019 2" xfId="1153"/>
    <cellStyle name="style1392063835019 3" xfId="1933"/>
    <cellStyle name="style1392063835019 4" xfId="2689"/>
    <cellStyle name="style1392063835019 5" xfId="3470"/>
    <cellStyle name="style1392063835113" xfId="371"/>
    <cellStyle name="style1392063835113 2" xfId="1154"/>
    <cellStyle name="style1392063835113 3" xfId="1934"/>
    <cellStyle name="style1392063835113 4" xfId="2690"/>
    <cellStyle name="style1392063835113 5" xfId="3471"/>
    <cellStyle name="style1392063835160" xfId="372"/>
    <cellStyle name="style1392063835160 2" xfId="1155"/>
    <cellStyle name="style1392063835160 3" xfId="1935"/>
    <cellStyle name="style1392063835160 4" xfId="2691"/>
    <cellStyle name="style1392063835160 5" xfId="3472"/>
    <cellStyle name="style1392063835206" xfId="373"/>
    <cellStyle name="style1392063835206 2" xfId="1156"/>
    <cellStyle name="style1392063835206 3" xfId="1936"/>
    <cellStyle name="style1392063835206 4" xfId="2692"/>
    <cellStyle name="style1392063835206 5" xfId="3473"/>
    <cellStyle name="style1392064530066" xfId="374"/>
    <cellStyle name="style1392064530066 2" xfId="1157"/>
    <cellStyle name="style1392064530066 3" xfId="1937"/>
    <cellStyle name="style1392064530066 4" xfId="2693"/>
    <cellStyle name="style1392064530066 5" xfId="3474"/>
    <cellStyle name="style1392064530113" xfId="375"/>
    <cellStyle name="style1392064530113 2" xfId="1158"/>
    <cellStyle name="style1392064530113 3" xfId="1938"/>
    <cellStyle name="style1392064530113 4" xfId="2694"/>
    <cellStyle name="style1392064530113 5" xfId="3475"/>
    <cellStyle name="style1392064530160" xfId="376"/>
    <cellStyle name="style1392064530160 2" xfId="1159"/>
    <cellStyle name="style1392064530160 3" xfId="1939"/>
    <cellStyle name="style1392064530160 4" xfId="2695"/>
    <cellStyle name="style1392064530160 5" xfId="3476"/>
    <cellStyle name="style1392064530206" xfId="377"/>
    <cellStyle name="style1392064530206 2" xfId="1160"/>
    <cellStyle name="style1392064530206 3" xfId="1940"/>
    <cellStyle name="style1392064530206 4" xfId="2696"/>
    <cellStyle name="style1392064530206 5" xfId="3477"/>
    <cellStyle name="style1392064530238" xfId="378"/>
    <cellStyle name="style1392064530238 2" xfId="1161"/>
    <cellStyle name="style1392064530238 3" xfId="1941"/>
    <cellStyle name="style1392064530238 4" xfId="2697"/>
    <cellStyle name="style1392064530238 5" xfId="3478"/>
    <cellStyle name="style1392064530284" xfId="379"/>
    <cellStyle name="style1392064530284 2" xfId="1162"/>
    <cellStyle name="style1392064530284 3" xfId="1942"/>
    <cellStyle name="style1392064530284 4" xfId="2698"/>
    <cellStyle name="style1392064530284 5" xfId="3479"/>
    <cellStyle name="style1392064530331" xfId="380"/>
    <cellStyle name="style1392064530331 2" xfId="1163"/>
    <cellStyle name="style1392064530331 3" xfId="1943"/>
    <cellStyle name="style1392064530331 4" xfId="2699"/>
    <cellStyle name="style1392064530331 5" xfId="3480"/>
    <cellStyle name="style1392064530362" xfId="381"/>
    <cellStyle name="style1392064530362 2" xfId="1164"/>
    <cellStyle name="style1392064530362 3" xfId="1944"/>
    <cellStyle name="style1392064530362 4" xfId="2700"/>
    <cellStyle name="style1392064530362 5" xfId="3481"/>
    <cellStyle name="style1392064530394" xfId="382"/>
    <cellStyle name="style1392064530394 2" xfId="1165"/>
    <cellStyle name="style1392064530394 3" xfId="1945"/>
    <cellStyle name="style1392064530394 4" xfId="2701"/>
    <cellStyle name="style1392064530394 5" xfId="3482"/>
    <cellStyle name="style1392064714913" xfId="383"/>
    <cellStyle name="style1392064714913 2" xfId="1166"/>
    <cellStyle name="style1392064714913 3" xfId="1946"/>
    <cellStyle name="style1392064714913 4" xfId="2702"/>
    <cellStyle name="style1392064714913 5" xfId="3483"/>
    <cellStyle name="style1392064715038" xfId="384"/>
    <cellStyle name="style1392064715038 2" xfId="1167"/>
    <cellStyle name="style1392064715038 3" xfId="1947"/>
    <cellStyle name="style1392064715038 4" xfId="2703"/>
    <cellStyle name="style1392064715038 5" xfId="3484"/>
    <cellStyle name="style1392064715209" xfId="385"/>
    <cellStyle name="style1392064715209 2" xfId="1168"/>
    <cellStyle name="style1392064715209 3" xfId="1948"/>
    <cellStyle name="style1392064715209 4" xfId="2704"/>
    <cellStyle name="style1392064715209 5" xfId="3485"/>
    <cellStyle name="style1392064923254" xfId="389"/>
    <cellStyle name="style1392064923254 2" xfId="1172"/>
    <cellStyle name="style1392064923254 3" xfId="1952"/>
    <cellStyle name="style1392064923254 4" xfId="2708"/>
    <cellStyle name="style1392064923254 5" xfId="3489"/>
    <cellStyle name="style1392064923285" xfId="390"/>
    <cellStyle name="style1392064923285 2" xfId="1173"/>
    <cellStyle name="style1392064923285 3" xfId="1953"/>
    <cellStyle name="style1392064923285 4" xfId="2709"/>
    <cellStyle name="style1392064923285 5" xfId="3490"/>
    <cellStyle name="style1392064923316" xfId="391"/>
    <cellStyle name="style1392064923316 2" xfId="1174"/>
    <cellStyle name="style1392064923316 3" xfId="1954"/>
    <cellStyle name="style1392064923316 4" xfId="2710"/>
    <cellStyle name="style1392064923316 5" xfId="3491"/>
    <cellStyle name="style1392064923347" xfId="392"/>
    <cellStyle name="style1392064923347 2" xfId="1175"/>
    <cellStyle name="style1392064923347 3" xfId="1955"/>
    <cellStyle name="style1392064923347 4" xfId="2711"/>
    <cellStyle name="style1392064923347 5" xfId="3492"/>
    <cellStyle name="style1392064923378" xfId="393"/>
    <cellStyle name="style1392064923378 2" xfId="1176"/>
    <cellStyle name="style1392064923378 3" xfId="1956"/>
    <cellStyle name="style1392064923378 4" xfId="2712"/>
    <cellStyle name="style1392064923378 5" xfId="3493"/>
    <cellStyle name="style1392064923410" xfId="394"/>
    <cellStyle name="style1392064923410 2" xfId="1177"/>
    <cellStyle name="style1392064923410 3" xfId="1957"/>
    <cellStyle name="style1392064923410 4" xfId="2713"/>
    <cellStyle name="style1392064923410 5" xfId="3494"/>
    <cellStyle name="style1392064923456" xfId="395"/>
    <cellStyle name="style1392064923456 2" xfId="1178"/>
    <cellStyle name="style1392064923456 3" xfId="1958"/>
    <cellStyle name="style1392064923456 4" xfId="2714"/>
    <cellStyle name="style1392064923456 5" xfId="3495"/>
    <cellStyle name="style1392064923472" xfId="396"/>
    <cellStyle name="style1392064923472 2" xfId="1179"/>
    <cellStyle name="style1392064923472 3" xfId="1959"/>
    <cellStyle name="style1392064923472 4" xfId="2715"/>
    <cellStyle name="style1392064923472 5" xfId="3496"/>
    <cellStyle name="style1392064923503" xfId="397"/>
    <cellStyle name="style1392064923503 2" xfId="1180"/>
    <cellStyle name="style1392064923503 3" xfId="1960"/>
    <cellStyle name="style1392064923503 4" xfId="2716"/>
    <cellStyle name="style1392064923503 5" xfId="3497"/>
    <cellStyle name="style1392064923581" xfId="398"/>
    <cellStyle name="style1392064923581 2" xfId="1181"/>
    <cellStyle name="style1392064923581 3" xfId="1961"/>
    <cellStyle name="style1392064923581 4" xfId="2717"/>
    <cellStyle name="style1392064923581 5" xfId="3498"/>
    <cellStyle name="style1392064923628" xfId="399"/>
    <cellStyle name="style1392064923628 2" xfId="1182"/>
    <cellStyle name="style1392064923628 3" xfId="1962"/>
    <cellStyle name="style1392064923628 4" xfId="2718"/>
    <cellStyle name="style1392064923628 5" xfId="3499"/>
    <cellStyle name="style1392064923659" xfId="400"/>
    <cellStyle name="style1392064923659 2" xfId="1183"/>
    <cellStyle name="style1392064923659 3" xfId="1963"/>
    <cellStyle name="style1392064923659 4" xfId="2719"/>
    <cellStyle name="style1392064923659 5" xfId="3500"/>
    <cellStyle name="style1392064923675" xfId="401"/>
    <cellStyle name="style1392064923675 2" xfId="1184"/>
    <cellStyle name="style1392064923675 3" xfId="1964"/>
    <cellStyle name="style1392064923675 4" xfId="2720"/>
    <cellStyle name="style1392064923675 5" xfId="3501"/>
    <cellStyle name="style1392065282741" xfId="417"/>
    <cellStyle name="style1392065282741 2" xfId="1200"/>
    <cellStyle name="style1392065282741 3" xfId="1980"/>
    <cellStyle name="style1392065282741 4" xfId="2736"/>
    <cellStyle name="style1392065282741 5" xfId="3517"/>
    <cellStyle name="style1392065282773" xfId="418"/>
    <cellStyle name="style1392065282773 2" xfId="1201"/>
    <cellStyle name="style1392065282773 3" xfId="1981"/>
    <cellStyle name="style1392065282773 4" xfId="2737"/>
    <cellStyle name="style1392065282773 5" xfId="3518"/>
    <cellStyle name="style1392065282804" xfId="419"/>
    <cellStyle name="style1392065282804 2" xfId="1202"/>
    <cellStyle name="style1392065282804 3" xfId="1982"/>
    <cellStyle name="style1392065282804 4" xfId="2738"/>
    <cellStyle name="style1392065282804 5" xfId="3519"/>
    <cellStyle name="style1392065282835" xfId="420"/>
    <cellStyle name="style1392065282835 2" xfId="1203"/>
    <cellStyle name="style1392065282835 3" xfId="1983"/>
    <cellStyle name="style1392065282835 4" xfId="2739"/>
    <cellStyle name="style1392065282835 5" xfId="3520"/>
    <cellStyle name="style1392065282866" xfId="421"/>
    <cellStyle name="style1392065282866 2" xfId="1204"/>
    <cellStyle name="style1392065282866 3" xfId="1984"/>
    <cellStyle name="style1392065282866 4" xfId="2740"/>
    <cellStyle name="style1392065282866 5" xfId="3521"/>
    <cellStyle name="style1392065282897" xfId="422"/>
    <cellStyle name="style1392065282897 2" xfId="1205"/>
    <cellStyle name="style1392065282897 3" xfId="1985"/>
    <cellStyle name="style1392065282897 4" xfId="2741"/>
    <cellStyle name="style1392065282897 5" xfId="3522"/>
    <cellStyle name="style1392065282944" xfId="423"/>
    <cellStyle name="style1392065282944 2" xfId="1206"/>
    <cellStyle name="style1392065282944 3" xfId="1986"/>
    <cellStyle name="style1392065282944 4" xfId="2742"/>
    <cellStyle name="style1392065282944 5" xfId="3523"/>
    <cellStyle name="style1392065282960" xfId="424"/>
    <cellStyle name="style1392065282960 2" xfId="1207"/>
    <cellStyle name="style1392065282960 3" xfId="1987"/>
    <cellStyle name="style1392065282960 4" xfId="2743"/>
    <cellStyle name="style1392065282960 5" xfId="3524"/>
    <cellStyle name="style1392065282991" xfId="425"/>
    <cellStyle name="style1392065282991 2" xfId="1208"/>
    <cellStyle name="style1392065282991 3" xfId="1988"/>
    <cellStyle name="style1392065282991 4" xfId="2744"/>
    <cellStyle name="style1392065282991 5" xfId="3525"/>
    <cellStyle name="style1392065283038" xfId="426"/>
    <cellStyle name="style1392065283038 2" xfId="1209"/>
    <cellStyle name="style1392065283038 3" xfId="1989"/>
    <cellStyle name="style1392065283038 4" xfId="2745"/>
    <cellStyle name="style1392065283038 5" xfId="3526"/>
    <cellStyle name="style1392065283069" xfId="427"/>
    <cellStyle name="style1392065283069 2" xfId="1210"/>
    <cellStyle name="style1392065283069 3" xfId="1990"/>
    <cellStyle name="style1392065283069 4" xfId="2746"/>
    <cellStyle name="style1392065283069 5" xfId="3527"/>
    <cellStyle name="style1392065283131" xfId="428"/>
    <cellStyle name="style1392065283131 2" xfId="1211"/>
    <cellStyle name="style1392065283131 3" xfId="1991"/>
    <cellStyle name="style1392065283131 4" xfId="2747"/>
    <cellStyle name="style1392065283131 5" xfId="3528"/>
    <cellStyle name="style1392065361087" xfId="402"/>
    <cellStyle name="style1392065361087 2" xfId="1185"/>
    <cellStyle name="style1392065361087 3" xfId="1965"/>
    <cellStyle name="style1392065361087 4" xfId="2721"/>
    <cellStyle name="style1392065361087 5" xfId="3502"/>
    <cellStyle name="style1392065361118" xfId="403"/>
    <cellStyle name="style1392065361118 2" xfId="1186"/>
    <cellStyle name="style1392065361118 3" xfId="1966"/>
    <cellStyle name="style1392065361118 4" xfId="2722"/>
    <cellStyle name="style1392065361118 5" xfId="3503"/>
    <cellStyle name="style1392065361150" xfId="404"/>
    <cellStyle name="style1392065361150 2" xfId="1187"/>
    <cellStyle name="style1392065361150 3" xfId="1967"/>
    <cellStyle name="style1392065361150 4" xfId="2723"/>
    <cellStyle name="style1392065361150 5" xfId="3504"/>
    <cellStyle name="style1392065361181" xfId="405"/>
    <cellStyle name="style1392065361181 2" xfId="1188"/>
    <cellStyle name="style1392065361181 3" xfId="1968"/>
    <cellStyle name="style1392065361181 4" xfId="2724"/>
    <cellStyle name="style1392065361181 5" xfId="3505"/>
    <cellStyle name="style1392065361228" xfId="406"/>
    <cellStyle name="style1392065361228 2" xfId="1189"/>
    <cellStyle name="style1392065361228 3" xfId="1969"/>
    <cellStyle name="style1392065361228 4" xfId="2725"/>
    <cellStyle name="style1392065361228 5" xfId="3506"/>
    <cellStyle name="style1392065361259" xfId="407"/>
    <cellStyle name="style1392065361259 2" xfId="1190"/>
    <cellStyle name="style1392065361259 3" xfId="1970"/>
    <cellStyle name="style1392065361259 4" xfId="2726"/>
    <cellStyle name="style1392065361259 5" xfId="3507"/>
    <cellStyle name="style1392065361290" xfId="408"/>
    <cellStyle name="style1392065361290 2" xfId="1191"/>
    <cellStyle name="style1392065361290 3" xfId="1971"/>
    <cellStyle name="style1392065361290 4" xfId="2727"/>
    <cellStyle name="style1392065361290 5" xfId="3508"/>
    <cellStyle name="style1392065361306" xfId="409"/>
    <cellStyle name="style1392065361306 2" xfId="1192"/>
    <cellStyle name="style1392065361306 3" xfId="1972"/>
    <cellStyle name="style1392065361306 4" xfId="2728"/>
    <cellStyle name="style1392065361306 5" xfId="3509"/>
    <cellStyle name="style1392065361337" xfId="410"/>
    <cellStyle name="style1392065361337 2" xfId="1193"/>
    <cellStyle name="style1392065361337 3" xfId="1973"/>
    <cellStyle name="style1392065361337 4" xfId="2729"/>
    <cellStyle name="style1392065361337 5" xfId="3510"/>
    <cellStyle name="style1392065361368" xfId="411"/>
    <cellStyle name="style1392065361368 2" xfId="1194"/>
    <cellStyle name="style1392065361368 3" xfId="1974"/>
    <cellStyle name="style1392065361368 4" xfId="2730"/>
    <cellStyle name="style1392065361368 5" xfId="3511"/>
    <cellStyle name="style1392065361399" xfId="412"/>
    <cellStyle name="style1392065361399 2" xfId="1195"/>
    <cellStyle name="style1392065361399 3" xfId="1975"/>
    <cellStyle name="style1392065361399 4" xfId="2731"/>
    <cellStyle name="style1392065361399 5" xfId="3512"/>
    <cellStyle name="style1392065361430" xfId="413"/>
    <cellStyle name="style1392065361430 2" xfId="1196"/>
    <cellStyle name="style1392065361430 3" xfId="1976"/>
    <cellStyle name="style1392065361430 4" xfId="2732"/>
    <cellStyle name="style1392065361430 5" xfId="3513"/>
    <cellStyle name="style1392065361462" xfId="414"/>
    <cellStyle name="style1392065361462 2" xfId="1197"/>
    <cellStyle name="style1392065361462 3" xfId="1977"/>
    <cellStyle name="style1392065361462 4" xfId="2733"/>
    <cellStyle name="style1392065361462 5" xfId="3514"/>
    <cellStyle name="style1392065361540" xfId="415"/>
    <cellStyle name="style1392065361540 2" xfId="1198"/>
    <cellStyle name="style1392065361540 3" xfId="1978"/>
    <cellStyle name="style1392065361540 4" xfId="2734"/>
    <cellStyle name="style1392065361540 5" xfId="3515"/>
    <cellStyle name="style1392065361571" xfId="416"/>
    <cellStyle name="style1392065361571 2" xfId="1199"/>
    <cellStyle name="style1392065361571 3" xfId="1979"/>
    <cellStyle name="style1392065361571 4" xfId="2735"/>
    <cellStyle name="style1392065361571 5" xfId="3516"/>
    <cellStyle name="style1392065681353" xfId="441"/>
    <cellStyle name="style1392065681353 2" xfId="1224"/>
    <cellStyle name="style1392065681353 3" xfId="2004"/>
    <cellStyle name="style1392065681353 4" xfId="2760"/>
    <cellStyle name="style1392065681353 5" xfId="3541"/>
    <cellStyle name="style1392065681431" xfId="442"/>
    <cellStyle name="style1392065681431 2" xfId="1225"/>
    <cellStyle name="style1392065681431 3" xfId="2005"/>
    <cellStyle name="style1392065681431 4" xfId="2761"/>
    <cellStyle name="style1392065681431 5" xfId="3542"/>
    <cellStyle name="style1392065681462" xfId="443"/>
    <cellStyle name="style1392065681462 2" xfId="1226"/>
    <cellStyle name="style1392065681462 3" xfId="2006"/>
    <cellStyle name="style1392065681462 4" xfId="2762"/>
    <cellStyle name="style1392065681462 5" xfId="3543"/>
    <cellStyle name="style1392065681493" xfId="444"/>
    <cellStyle name="style1392065681493 2" xfId="1227"/>
    <cellStyle name="style1392065681493 3" xfId="2007"/>
    <cellStyle name="style1392065681493 4" xfId="2763"/>
    <cellStyle name="style1392065681493 5" xfId="3544"/>
    <cellStyle name="style1392065681524" xfId="445"/>
    <cellStyle name="style1392065681524 2" xfId="1228"/>
    <cellStyle name="style1392065681524 3" xfId="2008"/>
    <cellStyle name="style1392065681524 4" xfId="2764"/>
    <cellStyle name="style1392065681524 5" xfId="3545"/>
    <cellStyle name="style1392065681555" xfId="446"/>
    <cellStyle name="style1392065681555 2" xfId="1229"/>
    <cellStyle name="style1392065681555 3" xfId="2009"/>
    <cellStyle name="style1392065681555 4" xfId="2765"/>
    <cellStyle name="style1392065681555 5" xfId="3546"/>
    <cellStyle name="style1392065681587" xfId="447"/>
    <cellStyle name="style1392065681587 2" xfId="1230"/>
    <cellStyle name="style1392065681587 3" xfId="2010"/>
    <cellStyle name="style1392065681587 4" xfId="2766"/>
    <cellStyle name="style1392065681587 5" xfId="3547"/>
    <cellStyle name="style1392065681602" xfId="448"/>
    <cellStyle name="style1392065681602 2" xfId="1231"/>
    <cellStyle name="style1392065681602 3" xfId="2011"/>
    <cellStyle name="style1392065681602 4" xfId="2767"/>
    <cellStyle name="style1392065681602 5" xfId="3548"/>
    <cellStyle name="style1392065681633" xfId="449"/>
    <cellStyle name="style1392065681633 2" xfId="1232"/>
    <cellStyle name="style1392065681633 3" xfId="2012"/>
    <cellStyle name="style1392065681633 4" xfId="2768"/>
    <cellStyle name="style1392065681633 5" xfId="3549"/>
    <cellStyle name="style1392065681665" xfId="450"/>
    <cellStyle name="style1392065681665 2" xfId="1233"/>
    <cellStyle name="style1392065681665 3" xfId="2013"/>
    <cellStyle name="style1392065681665 4" xfId="2769"/>
    <cellStyle name="style1392065681665 5" xfId="3550"/>
    <cellStyle name="style1392065681680" xfId="451"/>
    <cellStyle name="style1392065681680 2" xfId="1234"/>
    <cellStyle name="style1392065681680 3" xfId="2014"/>
    <cellStyle name="style1392065681680 4" xfId="2770"/>
    <cellStyle name="style1392065681680 5" xfId="3551"/>
    <cellStyle name="style1392148888732" xfId="256"/>
    <cellStyle name="style1392148888732 2" xfId="1039"/>
    <cellStyle name="style1392148888732 3" xfId="1819"/>
    <cellStyle name="style1392148888732 4" xfId="2575"/>
    <cellStyle name="style1392148888732 5" xfId="3356"/>
    <cellStyle name="style1392148888763" xfId="257"/>
    <cellStyle name="style1392148888763 2" xfId="1040"/>
    <cellStyle name="style1392148888763 3" xfId="1820"/>
    <cellStyle name="style1392148888763 4" xfId="2576"/>
    <cellStyle name="style1392148888763 5" xfId="3357"/>
    <cellStyle name="style1392148888794" xfId="258"/>
    <cellStyle name="style1392148888794 2" xfId="1041"/>
    <cellStyle name="style1392148888794 3" xfId="1821"/>
    <cellStyle name="style1392148888794 4" xfId="2577"/>
    <cellStyle name="style1392148888794 5" xfId="3358"/>
    <cellStyle name="style1392148888826" xfId="259"/>
    <cellStyle name="style1392148888826 2" xfId="1042"/>
    <cellStyle name="style1392148888826 3" xfId="1822"/>
    <cellStyle name="style1392148888826 4" xfId="2578"/>
    <cellStyle name="style1392148888826 5" xfId="3359"/>
    <cellStyle name="style1392148888872" xfId="260"/>
    <cellStyle name="style1392148888872 2" xfId="1043"/>
    <cellStyle name="style1392148888872 3" xfId="1823"/>
    <cellStyle name="style1392148888872 4" xfId="2579"/>
    <cellStyle name="style1392148888872 5" xfId="3360"/>
    <cellStyle name="style1392148888904" xfId="261"/>
    <cellStyle name="style1392148888904 2" xfId="1044"/>
    <cellStyle name="style1392148888904 3" xfId="1824"/>
    <cellStyle name="style1392148888904 4" xfId="2580"/>
    <cellStyle name="style1392148888904 5" xfId="3361"/>
    <cellStyle name="style1392148888935" xfId="262"/>
    <cellStyle name="style1392148888935 2" xfId="1045"/>
    <cellStyle name="style1392148888935 3" xfId="1825"/>
    <cellStyle name="style1392148888935 4" xfId="2581"/>
    <cellStyle name="style1392148888935 5" xfId="3362"/>
    <cellStyle name="style1392148888966" xfId="263"/>
    <cellStyle name="style1392148888966 2" xfId="1046"/>
    <cellStyle name="style1392148888966 3" xfId="1826"/>
    <cellStyle name="style1392148888966 4" xfId="2582"/>
    <cellStyle name="style1392148888966 5" xfId="3363"/>
    <cellStyle name="style1392148888997" xfId="264"/>
    <cellStyle name="style1392148888997 2" xfId="1047"/>
    <cellStyle name="style1392148888997 3" xfId="1827"/>
    <cellStyle name="style1392148888997 4" xfId="2583"/>
    <cellStyle name="style1392148888997 5" xfId="3364"/>
    <cellStyle name="style1392148889028" xfId="265"/>
    <cellStyle name="style1392148889028 2" xfId="1048"/>
    <cellStyle name="style1392148889028 3" xfId="1828"/>
    <cellStyle name="style1392148889028 4" xfId="2584"/>
    <cellStyle name="style1392148889028 5" xfId="3365"/>
    <cellStyle name="style1392148889075" xfId="266"/>
    <cellStyle name="style1392148889075 2" xfId="1049"/>
    <cellStyle name="style1392148889075 3" xfId="1829"/>
    <cellStyle name="style1392148889075 4" xfId="2585"/>
    <cellStyle name="style1392148889075 5" xfId="3366"/>
    <cellStyle name="style1392148889106" xfId="267"/>
    <cellStyle name="style1392148889106 2" xfId="1050"/>
    <cellStyle name="style1392148889106 3" xfId="1830"/>
    <cellStyle name="style1392148889106 4" xfId="2586"/>
    <cellStyle name="style1392148889106 5" xfId="3367"/>
    <cellStyle name="style1392148889184" xfId="268"/>
    <cellStyle name="style1392148889184 2" xfId="1051"/>
    <cellStyle name="style1392148889184 3" xfId="1831"/>
    <cellStyle name="style1392148889184 4" xfId="2587"/>
    <cellStyle name="style1392148889184 5" xfId="3368"/>
    <cellStyle name="style1392148889200" xfId="269"/>
    <cellStyle name="style1392148889200 2" xfId="1052"/>
    <cellStyle name="style1392148889200 3" xfId="1832"/>
    <cellStyle name="style1392148889200 4" xfId="2588"/>
    <cellStyle name="style1392148889200 5" xfId="3369"/>
    <cellStyle name="style1392149131226" xfId="270"/>
    <cellStyle name="style1392149131226 2" xfId="1053"/>
    <cellStyle name="style1392149131226 3" xfId="1833"/>
    <cellStyle name="style1392149131226 4" xfId="2589"/>
    <cellStyle name="style1392149131226 5" xfId="3370"/>
    <cellStyle name="style1392149131257" xfId="271"/>
    <cellStyle name="style1392149131257 2" xfId="1054"/>
    <cellStyle name="style1392149131257 3" xfId="1834"/>
    <cellStyle name="style1392149131257 4" xfId="2590"/>
    <cellStyle name="style1392149131257 5" xfId="3371"/>
    <cellStyle name="style1392149131289" xfId="272"/>
    <cellStyle name="style1392149131289 2" xfId="1055"/>
    <cellStyle name="style1392149131289 3" xfId="1835"/>
    <cellStyle name="style1392149131289 4" xfId="2591"/>
    <cellStyle name="style1392149131289 5" xfId="3372"/>
    <cellStyle name="style1392149131335" xfId="273"/>
    <cellStyle name="style1392149131335 2" xfId="1056"/>
    <cellStyle name="style1392149131335 3" xfId="1836"/>
    <cellStyle name="style1392149131335 4" xfId="2592"/>
    <cellStyle name="style1392149131335 5" xfId="3373"/>
    <cellStyle name="style1392149131367" xfId="274"/>
    <cellStyle name="style1392149131367 2" xfId="1057"/>
    <cellStyle name="style1392149131367 3" xfId="1837"/>
    <cellStyle name="style1392149131367 4" xfId="2593"/>
    <cellStyle name="style1392149131367 5" xfId="3374"/>
    <cellStyle name="style1392149131398" xfId="275"/>
    <cellStyle name="style1392149131398 2" xfId="1058"/>
    <cellStyle name="style1392149131398 3" xfId="1838"/>
    <cellStyle name="style1392149131398 4" xfId="2594"/>
    <cellStyle name="style1392149131398 5" xfId="3375"/>
    <cellStyle name="style1392149131429" xfId="276"/>
    <cellStyle name="style1392149131429 2" xfId="1059"/>
    <cellStyle name="style1392149131429 3" xfId="1839"/>
    <cellStyle name="style1392149131429 4" xfId="2595"/>
    <cellStyle name="style1392149131429 5" xfId="3376"/>
    <cellStyle name="style1392149131460" xfId="277"/>
    <cellStyle name="style1392149131460 2" xfId="1060"/>
    <cellStyle name="style1392149131460 3" xfId="1840"/>
    <cellStyle name="style1392149131460 4" xfId="2596"/>
    <cellStyle name="style1392149131460 5" xfId="3377"/>
    <cellStyle name="style1392149131491" xfId="278"/>
    <cellStyle name="style1392149131491 2" xfId="1061"/>
    <cellStyle name="style1392149131491 3" xfId="1841"/>
    <cellStyle name="style1392149131491 4" xfId="2597"/>
    <cellStyle name="style1392149131491 5" xfId="3378"/>
    <cellStyle name="style1392149131538" xfId="279"/>
    <cellStyle name="style1392149131538 2" xfId="1062"/>
    <cellStyle name="style1392149131538 3" xfId="1842"/>
    <cellStyle name="style1392149131538 4" xfId="2598"/>
    <cellStyle name="style1392149131538 5" xfId="3379"/>
    <cellStyle name="style1392149131616" xfId="280"/>
    <cellStyle name="style1392149131616 2" xfId="1063"/>
    <cellStyle name="style1392149131616 3" xfId="1843"/>
    <cellStyle name="style1392149131616 4" xfId="2599"/>
    <cellStyle name="style1392149131616 5" xfId="3380"/>
    <cellStyle name="style1392149131647" xfId="281"/>
    <cellStyle name="style1392149131647 2" xfId="1064"/>
    <cellStyle name="style1392149131647 3" xfId="1844"/>
    <cellStyle name="style1392149131647 4" xfId="2600"/>
    <cellStyle name="style1392149131647 5" xfId="3381"/>
    <cellStyle name="style1392149131679" xfId="282"/>
    <cellStyle name="style1392149131679 2" xfId="1065"/>
    <cellStyle name="style1392149131679 3" xfId="1845"/>
    <cellStyle name="style1392149131679 4" xfId="2601"/>
    <cellStyle name="style1392149131679 5" xfId="3382"/>
    <cellStyle name="style1392151242501" xfId="452"/>
    <cellStyle name="style1392151242501 2" xfId="1235"/>
    <cellStyle name="style1392151242501 3" xfId="2015"/>
    <cellStyle name="style1392151242501 4" xfId="2771"/>
    <cellStyle name="style1392151242501 5" xfId="3552"/>
    <cellStyle name="style1392151242532" xfId="453"/>
    <cellStyle name="style1392151242532 2" xfId="1236"/>
    <cellStyle name="style1392151242532 3" xfId="2016"/>
    <cellStyle name="style1392151242532 4" xfId="2772"/>
    <cellStyle name="style1392151242532 5" xfId="3553"/>
    <cellStyle name="style1392151242563" xfId="454"/>
    <cellStyle name="style1392151242563 2" xfId="1237"/>
    <cellStyle name="style1392151242563 3" xfId="2017"/>
    <cellStyle name="style1392151242563 4" xfId="2773"/>
    <cellStyle name="style1392151242563 5" xfId="3554"/>
    <cellStyle name="style1392151242610" xfId="455"/>
    <cellStyle name="style1392151242610 2" xfId="1238"/>
    <cellStyle name="style1392151242610 3" xfId="2018"/>
    <cellStyle name="style1392151242610 4" xfId="2774"/>
    <cellStyle name="style1392151242610 5" xfId="3555"/>
    <cellStyle name="style1392151242641" xfId="456"/>
    <cellStyle name="style1392151242641 2" xfId="1239"/>
    <cellStyle name="style1392151242641 3" xfId="2019"/>
    <cellStyle name="style1392151242641 4" xfId="2775"/>
    <cellStyle name="style1392151242641 5" xfId="3556"/>
    <cellStyle name="style1392151242673" xfId="457"/>
    <cellStyle name="style1392151242673 2" xfId="1240"/>
    <cellStyle name="style1392151242673 3" xfId="2020"/>
    <cellStyle name="style1392151242673 4" xfId="2776"/>
    <cellStyle name="style1392151242673 5" xfId="3557"/>
    <cellStyle name="style1392151242704" xfId="458"/>
    <cellStyle name="style1392151242704 2" xfId="1241"/>
    <cellStyle name="style1392151242704 3" xfId="2021"/>
    <cellStyle name="style1392151242704 4" xfId="2777"/>
    <cellStyle name="style1392151242704 5" xfId="3558"/>
    <cellStyle name="style1392151242735" xfId="459"/>
    <cellStyle name="style1392151242735 2" xfId="1242"/>
    <cellStyle name="style1392151242735 3" xfId="2022"/>
    <cellStyle name="style1392151242735 4" xfId="2778"/>
    <cellStyle name="style1392151242735 5" xfId="3559"/>
    <cellStyle name="style1392151242766" xfId="460"/>
    <cellStyle name="style1392151242766 2" xfId="1243"/>
    <cellStyle name="style1392151242766 3" xfId="2023"/>
    <cellStyle name="style1392151242766 4" xfId="2779"/>
    <cellStyle name="style1392151242766 5" xfId="3560"/>
    <cellStyle name="style1392151431611" xfId="461"/>
    <cellStyle name="style1392151431611 2" xfId="1244"/>
    <cellStyle name="style1392151431611 3" xfId="2024"/>
    <cellStyle name="style1392151431611 4" xfId="2780"/>
    <cellStyle name="style1392151431611 5" xfId="3561"/>
    <cellStyle name="style1392151431658" xfId="462"/>
    <cellStyle name="style1392151431658 2" xfId="1245"/>
    <cellStyle name="style1392151431658 3" xfId="2025"/>
    <cellStyle name="style1392151431658 4" xfId="2781"/>
    <cellStyle name="style1392151431658 5" xfId="3562"/>
    <cellStyle name="style1392151431689" xfId="463"/>
    <cellStyle name="style1392151431689 2" xfId="1246"/>
    <cellStyle name="style1392151431689 3" xfId="2026"/>
    <cellStyle name="style1392151431689 4" xfId="2782"/>
    <cellStyle name="style1392151431689 5" xfId="3563"/>
    <cellStyle name="style1392151431720" xfId="464"/>
    <cellStyle name="style1392151431720 2" xfId="1247"/>
    <cellStyle name="style1392151431720 3" xfId="2027"/>
    <cellStyle name="style1392151431720 4" xfId="2783"/>
    <cellStyle name="style1392151431720 5" xfId="3564"/>
    <cellStyle name="style1392151431751" xfId="465"/>
    <cellStyle name="style1392151431751 2" xfId="1248"/>
    <cellStyle name="style1392151431751 3" xfId="2028"/>
    <cellStyle name="style1392151431751 4" xfId="2784"/>
    <cellStyle name="style1392151431751 5" xfId="3565"/>
    <cellStyle name="style1392151431783" xfId="466"/>
    <cellStyle name="style1392151431783 2" xfId="1249"/>
    <cellStyle name="style1392151431783 3" xfId="2029"/>
    <cellStyle name="style1392151431783 4" xfId="2785"/>
    <cellStyle name="style1392151431783 5" xfId="3566"/>
    <cellStyle name="style1392151431814" xfId="467"/>
    <cellStyle name="style1392151431814 2" xfId="1250"/>
    <cellStyle name="style1392151431814 3" xfId="2030"/>
    <cellStyle name="style1392151431814 4" xfId="2786"/>
    <cellStyle name="style1392151431814 5" xfId="3567"/>
    <cellStyle name="style1392151431845" xfId="468"/>
    <cellStyle name="style1392151431845 2" xfId="1251"/>
    <cellStyle name="style1392151431845 3" xfId="2031"/>
    <cellStyle name="style1392151431845 4" xfId="2787"/>
    <cellStyle name="style1392151431845 5" xfId="3568"/>
    <cellStyle name="style1392151431876" xfId="469"/>
    <cellStyle name="style1392151431876 2" xfId="1252"/>
    <cellStyle name="style1392151431876 3" xfId="2032"/>
    <cellStyle name="style1392151431876 4" xfId="2788"/>
    <cellStyle name="style1392151431876 5" xfId="3569"/>
    <cellStyle name="style1392151575205" xfId="103"/>
    <cellStyle name="style1392151575205 2" xfId="886"/>
    <cellStyle name="style1392151575205 3" xfId="1666"/>
    <cellStyle name="style1392151575205 4" xfId="2422"/>
    <cellStyle name="style1392151575205 5" xfId="3203"/>
    <cellStyle name="style1392151575346" xfId="470"/>
    <cellStyle name="style1392151575346 2" xfId="1253"/>
    <cellStyle name="style1392151575346 3" xfId="2033"/>
    <cellStyle name="style1392151575346 4" xfId="2789"/>
    <cellStyle name="style1392151575346 5" xfId="3570"/>
    <cellStyle name="style1392151575424" xfId="471"/>
    <cellStyle name="style1392151575424 2" xfId="1254"/>
    <cellStyle name="style1392151575424 3" xfId="2034"/>
    <cellStyle name="style1392151575424 4" xfId="2790"/>
    <cellStyle name="style1392151575424 5" xfId="3571"/>
    <cellStyle name="style1392151575455" xfId="472"/>
    <cellStyle name="style1392151575455 2" xfId="1255"/>
    <cellStyle name="style1392151575455 3" xfId="2035"/>
    <cellStyle name="style1392151575455 4" xfId="2791"/>
    <cellStyle name="style1392151575455 5" xfId="3572"/>
    <cellStyle name="style1392151575486" xfId="473"/>
    <cellStyle name="style1392151575486 2" xfId="1256"/>
    <cellStyle name="style1392151575486 3" xfId="2036"/>
    <cellStyle name="style1392151575486 4" xfId="2792"/>
    <cellStyle name="style1392151575486 5" xfId="3573"/>
    <cellStyle name="style1392151575533" xfId="104"/>
    <cellStyle name="style1392151575533 2" xfId="887"/>
    <cellStyle name="style1392151575533 3" xfId="1667"/>
    <cellStyle name="style1392151575533 4" xfId="2423"/>
    <cellStyle name="style1392151575533 5" xfId="3204"/>
    <cellStyle name="style1392151575564" xfId="474"/>
    <cellStyle name="style1392151575564 2" xfId="1257"/>
    <cellStyle name="style1392151575564 3" xfId="2037"/>
    <cellStyle name="style1392151575564 4" xfId="2793"/>
    <cellStyle name="style1392151575564 5" xfId="3574"/>
    <cellStyle name="style1392151575595" xfId="475"/>
    <cellStyle name="style1392151575595 2" xfId="1258"/>
    <cellStyle name="style1392151575595 3" xfId="2038"/>
    <cellStyle name="style1392151575595 4" xfId="2794"/>
    <cellStyle name="style1392151575595 5" xfId="3575"/>
    <cellStyle name="style1392151575611" xfId="476"/>
    <cellStyle name="style1392151575611 2" xfId="1259"/>
    <cellStyle name="style1392151575611 3" xfId="2039"/>
    <cellStyle name="style1392151575611 4" xfId="2795"/>
    <cellStyle name="style1392151575611 5" xfId="3576"/>
    <cellStyle name="style1392151575642" xfId="477"/>
    <cellStyle name="style1392151575642 2" xfId="1260"/>
    <cellStyle name="style1392151575642 3" xfId="2040"/>
    <cellStyle name="style1392151575642 4" xfId="2796"/>
    <cellStyle name="style1392151575642 5" xfId="3577"/>
    <cellStyle name="style1392151575689" xfId="478"/>
    <cellStyle name="style1392151575689 2" xfId="1261"/>
    <cellStyle name="style1392151575689 3" xfId="2041"/>
    <cellStyle name="style1392151575689 4" xfId="2797"/>
    <cellStyle name="style1392151575689 5" xfId="3578"/>
    <cellStyle name="style1392151575767" xfId="479"/>
    <cellStyle name="style1392151575767 2" xfId="1262"/>
    <cellStyle name="style1392151575767 3" xfId="2042"/>
    <cellStyle name="style1392151575767 4" xfId="2798"/>
    <cellStyle name="style1392151575767 5" xfId="3579"/>
    <cellStyle name="style1392151575798" xfId="480"/>
    <cellStyle name="style1392151575798 2" xfId="1263"/>
    <cellStyle name="style1392151575798 3" xfId="2043"/>
    <cellStyle name="style1392151575798 4" xfId="2799"/>
    <cellStyle name="style1392151575798 5" xfId="3580"/>
    <cellStyle name="style1392151575829" xfId="481"/>
    <cellStyle name="style1392151575829 2" xfId="1264"/>
    <cellStyle name="style1392151575829 3" xfId="2044"/>
    <cellStyle name="style1392151575829 4" xfId="2800"/>
    <cellStyle name="style1392151575829 5" xfId="3581"/>
    <cellStyle name="style1392151745116" xfId="482"/>
    <cellStyle name="style1392151745116 2" xfId="1265"/>
    <cellStyle name="style1392151745116 3" xfId="2045"/>
    <cellStyle name="style1392151745116 4" xfId="2801"/>
    <cellStyle name="style1392151745116 5" xfId="3582"/>
    <cellStyle name="style1392151745194" xfId="483"/>
    <cellStyle name="style1392151745194 2" xfId="1266"/>
    <cellStyle name="style1392151745194 3" xfId="2046"/>
    <cellStyle name="style1392151745194 4" xfId="2802"/>
    <cellStyle name="style1392151745194 5" xfId="3583"/>
    <cellStyle name="style1392151745225" xfId="484"/>
    <cellStyle name="style1392151745225 2" xfId="1267"/>
    <cellStyle name="style1392151745225 3" xfId="2047"/>
    <cellStyle name="style1392151745225 4" xfId="2803"/>
    <cellStyle name="style1392151745225 5" xfId="3584"/>
    <cellStyle name="style1392151745256" xfId="485"/>
    <cellStyle name="style1392151745256 2" xfId="1268"/>
    <cellStyle name="style1392151745256 3" xfId="2048"/>
    <cellStyle name="style1392151745256 4" xfId="2804"/>
    <cellStyle name="style1392151745256 5" xfId="3585"/>
    <cellStyle name="style1392151745288" xfId="486"/>
    <cellStyle name="style1392151745288 2" xfId="1269"/>
    <cellStyle name="style1392151745288 3" xfId="2049"/>
    <cellStyle name="style1392151745288 4" xfId="2805"/>
    <cellStyle name="style1392151745288 5" xfId="3586"/>
    <cellStyle name="style1392151745319" xfId="487"/>
    <cellStyle name="style1392151745319 2" xfId="1270"/>
    <cellStyle name="style1392151745319 3" xfId="2050"/>
    <cellStyle name="style1392151745319 4" xfId="2806"/>
    <cellStyle name="style1392151745319 5" xfId="3587"/>
    <cellStyle name="style1392151745350" xfId="488"/>
    <cellStyle name="style1392151745350 2" xfId="1271"/>
    <cellStyle name="style1392151745350 3" xfId="2051"/>
    <cellStyle name="style1392151745350 4" xfId="2807"/>
    <cellStyle name="style1392151745350 5" xfId="3588"/>
    <cellStyle name="style1392151745381" xfId="489"/>
    <cellStyle name="style1392151745381 2" xfId="1272"/>
    <cellStyle name="style1392151745381 3" xfId="2052"/>
    <cellStyle name="style1392151745381 4" xfId="2808"/>
    <cellStyle name="style1392151745381 5" xfId="3589"/>
    <cellStyle name="style1392151745412" xfId="490"/>
    <cellStyle name="style1392151745412 2" xfId="1273"/>
    <cellStyle name="style1392151745412 3" xfId="2053"/>
    <cellStyle name="style1392151745412 4" xfId="2809"/>
    <cellStyle name="style1392151745412 5" xfId="3590"/>
    <cellStyle name="style1392151995044" xfId="491"/>
    <cellStyle name="style1392151995044 2" xfId="1274"/>
    <cellStyle name="style1392151995044 3" xfId="2054"/>
    <cellStyle name="style1392151995044 4" xfId="2810"/>
    <cellStyle name="style1392151995044 5" xfId="3591"/>
    <cellStyle name="style1392151995076" xfId="492"/>
    <cellStyle name="style1392151995076 2" xfId="1275"/>
    <cellStyle name="style1392151995076 3" xfId="2055"/>
    <cellStyle name="style1392151995076 4" xfId="2811"/>
    <cellStyle name="style1392151995076 5" xfId="3592"/>
    <cellStyle name="style1392151995154" xfId="493"/>
    <cellStyle name="style1392151995154 2" xfId="1276"/>
    <cellStyle name="style1392151995154 3" xfId="2056"/>
    <cellStyle name="style1392151995154 4" xfId="2812"/>
    <cellStyle name="style1392151995154 5" xfId="3593"/>
    <cellStyle name="style1392151995185" xfId="494"/>
    <cellStyle name="style1392151995185 2" xfId="1277"/>
    <cellStyle name="style1392151995185 3" xfId="2057"/>
    <cellStyle name="style1392151995185 4" xfId="2813"/>
    <cellStyle name="style1392151995185 5" xfId="3594"/>
    <cellStyle name="style1392151995216" xfId="495"/>
    <cellStyle name="style1392151995216 2" xfId="1278"/>
    <cellStyle name="style1392151995216 3" xfId="2058"/>
    <cellStyle name="style1392151995216 4" xfId="2814"/>
    <cellStyle name="style1392151995216 5" xfId="3595"/>
    <cellStyle name="style1392151995247" xfId="496"/>
    <cellStyle name="style1392151995247 2" xfId="1279"/>
    <cellStyle name="style1392151995247 3" xfId="2059"/>
    <cellStyle name="style1392151995247 4" xfId="2815"/>
    <cellStyle name="style1392151995247 5" xfId="3596"/>
    <cellStyle name="style1392151995278" xfId="497"/>
    <cellStyle name="style1392151995278 2" xfId="1280"/>
    <cellStyle name="style1392151995278 3" xfId="2060"/>
    <cellStyle name="style1392151995278 4" xfId="2816"/>
    <cellStyle name="style1392151995278 5" xfId="3597"/>
    <cellStyle name="style1392151995310" xfId="498"/>
    <cellStyle name="style1392151995310 2" xfId="1281"/>
    <cellStyle name="style1392151995310 3" xfId="2061"/>
    <cellStyle name="style1392151995310 4" xfId="2817"/>
    <cellStyle name="style1392151995310 5" xfId="3598"/>
    <cellStyle name="style1392151995325" xfId="499"/>
    <cellStyle name="style1392151995325 2" xfId="1282"/>
    <cellStyle name="style1392151995325 3" xfId="2062"/>
    <cellStyle name="style1392151995325 4" xfId="2818"/>
    <cellStyle name="style1392151995325 5" xfId="3599"/>
    <cellStyle name="style1392151995356" xfId="500"/>
    <cellStyle name="style1392151995356 2" xfId="1283"/>
    <cellStyle name="style1392151995356 3" xfId="2063"/>
    <cellStyle name="style1392151995356 4" xfId="2819"/>
    <cellStyle name="style1392151995356 5" xfId="3600"/>
    <cellStyle name="style1392151995388" xfId="501"/>
    <cellStyle name="style1392151995388 2" xfId="1284"/>
    <cellStyle name="style1392151995388 3" xfId="2064"/>
    <cellStyle name="style1392151995388 4" xfId="2820"/>
    <cellStyle name="style1392151995388 5" xfId="3601"/>
    <cellStyle name="style1392151995419" xfId="502"/>
    <cellStyle name="style1392151995419 2" xfId="1285"/>
    <cellStyle name="style1392151995419 3" xfId="2065"/>
    <cellStyle name="style1392151995419 4" xfId="2821"/>
    <cellStyle name="style1392151995419 5" xfId="3602"/>
    <cellStyle name="style1392151995450" xfId="503"/>
    <cellStyle name="style1392151995450 2" xfId="1286"/>
    <cellStyle name="style1392151995450 3" xfId="2066"/>
    <cellStyle name="style1392151995450 4" xfId="2822"/>
    <cellStyle name="style1392151995450 5" xfId="3603"/>
    <cellStyle name="style1392151995481" xfId="504"/>
    <cellStyle name="style1392151995481 2" xfId="1287"/>
    <cellStyle name="style1392151995481 3" xfId="2067"/>
    <cellStyle name="style1392151995481 4" xfId="2823"/>
    <cellStyle name="style1392151995481 5" xfId="3604"/>
    <cellStyle name="style1392151995512" xfId="505"/>
    <cellStyle name="style1392151995512 2" xfId="1288"/>
    <cellStyle name="style1392151995512 3" xfId="2068"/>
    <cellStyle name="style1392151995512 4" xfId="2824"/>
    <cellStyle name="style1392151995512 5" xfId="3605"/>
    <cellStyle name="style1392153871881" xfId="521"/>
    <cellStyle name="style1392153871881 2" xfId="1304"/>
    <cellStyle name="style1392153871881 3" xfId="2084"/>
    <cellStyle name="style1392153871881 4" xfId="2840"/>
    <cellStyle name="style1392153871881 5" xfId="3621"/>
    <cellStyle name="style1392153871912" xfId="522"/>
    <cellStyle name="style1392153871912 2" xfId="1305"/>
    <cellStyle name="style1392153871912 3" xfId="2085"/>
    <cellStyle name="style1392153871912 4" xfId="2841"/>
    <cellStyle name="style1392153871912 5" xfId="3622"/>
    <cellStyle name="style1392153871944" xfId="523"/>
    <cellStyle name="style1392153871944 2" xfId="1306"/>
    <cellStyle name="style1392153871944 3" xfId="2086"/>
    <cellStyle name="style1392153871944 4" xfId="2842"/>
    <cellStyle name="style1392153871944 5" xfId="3623"/>
    <cellStyle name="style1392153872022" xfId="524"/>
    <cellStyle name="style1392153872022 2" xfId="1307"/>
    <cellStyle name="style1392153872022 3" xfId="2087"/>
    <cellStyle name="style1392153872022 4" xfId="2843"/>
    <cellStyle name="style1392153872022 5" xfId="3624"/>
    <cellStyle name="style1392153872053" xfId="525"/>
    <cellStyle name="style1392153872053 2" xfId="1308"/>
    <cellStyle name="style1392153872053 3" xfId="2088"/>
    <cellStyle name="style1392153872053 4" xfId="2844"/>
    <cellStyle name="style1392153872053 5" xfId="3625"/>
    <cellStyle name="style1392153872084" xfId="526"/>
    <cellStyle name="style1392153872084 2" xfId="1309"/>
    <cellStyle name="style1392153872084 3" xfId="2089"/>
    <cellStyle name="style1392153872084 4" xfId="2845"/>
    <cellStyle name="style1392153872084 5" xfId="3626"/>
    <cellStyle name="style1392153872115" xfId="527"/>
    <cellStyle name="style1392153872115 2" xfId="1310"/>
    <cellStyle name="style1392153872115 3" xfId="2090"/>
    <cellStyle name="style1392153872115 4" xfId="2846"/>
    <cellStyle name="style1392153872115 5" xfId="3627"/>
    <cellStyle name="style1392153872146" xfId="528"/>
    <cellStyle name="style1392153872146 2" xfId="1311"/>
    <cellStyle name="style1392153872146 3" xfId="2091"/>
    <cellStyle name="style1392153872146 4" xfId="2847"/>
    <cellStyle name="style1392153872146 5" xfId="3628"/>
    <cellStyle name="style1392153872178" xfId="529"/>
    <cellStyle name="style1392153872178 2" xfId="1312"/>
    <cellStyle name="style1392153872178 3" xfId="2092"/>
    <cellStyle name="style1392153872178 4" xfId="2848"/>
    <cellStyle name="style1392153872178 5" xfId="3629"/>
    <cellStyle name="style1392153872193" xfId="530"/>
    <cellStyle name="style1392153872193 2" xfId="1313"/>
    <cellStyle name="style1392153872193 3" xfId="2093"/>
    <cellStyle name="style1392153872193 4" xfId="2849"/>
    <cellStyle name="style1392153872193 5" xfId="3630"/>
    <cellStyle name="style1392153872240" xfId="531"/>
    <cellStyle name="style1392153872240 2" xfId="1314"/>
    <cellStyle name="style1392153872240 3" xfId="2094"/>
    <cellStyle name="style1392153872240 4" xfId="2850"/>
    <cellStyle name="style1392153872240 5" xfId="3631"/>
    <cellStyle name="style1392153872271" xfId="532"/>
    <cellStyle name="style1392153872271 2" xfId="1315"/>
    <cellStyle name="style1392153872271 3" xfId="2095"/>
    <cellStyle name="style1392153872271 4" xfId="2851"/>
    <cellStyle name="style1392153872271 5" xfId="3632"/>
    <cellStyle name="style1392153872302" xfId="533"/>
    <cellStyle name="style1392153872302 2" xfId="1316"/>
    <cellStyle name="style1392153872302 3" xfId="2096"/>
    <cellStyle name="style1392153872302 4" xfId="2852"/>
    <cellStyle name="style1392153872302 5" xfId="3633"/>
    <cellStyle name="style1392154022830" xfId="534"/>
    <cellStyle name="style1392154022830 2" xfId="1317"/>
    <cellStyle name="style1392154022830 3" xfId="2097"/>
    <cellStyle name="style1392154022830 4" xfId="2853"/>
    <cellStyle name="style1392154022830 5" xfId="3634"/>
    <cellStyle name="style1392154022861" xfId="535"/>
    <cellStyle name="style1392154022861 2" xfId="1318"/>
    <cellStyle name="style1392154022861 3" xfId="2098"/>
    <cellStyle name="style1392154022861 4" xfId="2854"/>
    <cellStyle name="style1392154022861 5" xfId="3635"/>
    <cellStyle name="style1392154022892" xfId="536"/>
    <cellStyle name="style1392154022892 2" xfId="1319"/>
    <cellStyle name="style1392154022892 3" xfId="2099"/>
    <cellStyle name="style1392154022892 4" xfId="2855"/>
    <cellStyle name="style1392154022892 5" xfId="3636"/>
    <cellStyle name="style1392154022923" xfId="537"/>
    <cellStyle name="style1392154022923 2" xfId="1320"/>
    <cellStyle name="style1392154022923 3" xfId="2100"/>
    <cellStyle name="style1392154022923 4" xfId="2856"/>
    <cellStyle name="style1392154022923 5" xfId="3637"/>
    <cellStyle name="style1392154023001" xfId="538"/>
    <cellStyle name="style1392154023001 2" xfId="1321"/>
    <cellStyle name="style1392154023001 3" xfId="2101"/>
    <cellStyle name="style1392154023001 4" xfId="2857"/>
    <cellStyle name="style1392154023001 5" xfId="3638"/>
    <cellStyle name="style1392154023032" xfId="539"/>
    <cellStyle name="style1392154023032 2" xfId="1322"/>
    <cellStyle name="style1392154023032 3" xfId="2102"/>
    <cellStyle name="style1392154023032 4" xfId="2858"/>
    <cellStyle name="style1392154023032 5" xfId="3639"/>
    <cellStyle name="style1392154023064" xfId="540"/>
    <cellStyle name="style1392154023064 2" xfId="1323"/>
    <cellStyle name="style1392154023064 3" xfId="2103"/>
    <cellStyle name="style1392154023064 4" xfId="2859"/>
    <cellStyle name="style1392154023064 5" xfId="3640"/>
    <cellStyle name="style1392154023095" xfId="541"/>
    <cellStyle name="style1392154023095 2" xfId="1324"/>
    <cellStyle name="style1392154023095 3" xfId="2104"/>
    <cellStyle name="style1392154023095 4" xfId="2860"/>
    <cellStyle name="style1392154023095 5" xfId="3641"/>
    <cellStyle name="style1392154023126" xfId="542"/>
    <cellStyle name="style1392154023126 2" xfId="1325"/>
    <cellStyle name="style1392154023126 3" xfId="2105"/>
    <cellStyle name="style1392154023126 4" xfId="2861"/>
    <cellStyle name="style1392154023126 5" xfId="3642"/>
    <cellStyle name="style1392154023157" xfId="543"/>
    <cellStyle name="style1392154023157 2" xfId="1326"/>
    <cellStyle name="style1392154023157 3" xfId="2106"/>
    <cellStyle name="style1392154023157 4" xfId="2862"/>
    <cellStyle name="style1392154023157 5" xfId="3643"/>
    <cellStyle name="style1392154124154" xfId="554"/>
    <cellStyle name="style1392154124154 2" xfId="1337"/>
    <cellStyle name="style1392154124154 3" xfId="2117"/>
    <cellStyle name="style1392154124154 4" xfId="2873"/>
    <cellStyle name="style1392154124154 5" xfId="3654"/>
    <cellStyle name="style1392154124185" xfId="555"/>
    <cellStyle name="style1392154124185 2" xfId="1338"/>
    <cellStyle name="style1392154124185 3" xfId="2118"/>
    <cellStyle name="style1392154124185 4" xfId="2874"/>
    <cellStyle name="style1392154124185 5" xfId="3655"/>
    <cellStyle name="style1392154124216" xfId="556"/>
    <cellStyle name="style1392154124216 2" xfId="1339"/>
    <cellStyle name="style1392154124216 3" xfId="2119"/>
    <cellStyle name="style1392154124216 4" xfId="2875"/>
    <cellStyle name="style1392154124216 5" xfId="3656"/>
    <cellStyle name="style1392154124247" xfId="557"/>
    <cellStyle name="style1392154124247 2" xfId="1340"/>
    <cellStyle name="style1392154124247 3" xfId="2120"/>
    <cellStyle name="style1392154124247 4" xfId="2876"/>
    <cellStyle name="style1392154124247 5" xfId="3657"/>
    <cellStyle name="style1392154124294" xfId="558"/>
    <cellStyle name="style1392154124294 2" xfId="1341"/>
    <cellStyle name="style1392154124294 3" xfId="2121"/>
    <cellStyle name="style1392154124294 4" xfId="2877"/>
    <cellStyle name="style1392154124294 5" xfId="3658"/>
    <cellStyle name="style1392154124372" xfId="559"/>
    <cellStyle name="style1392154124372 2" xfId="1342"/>
    <cellStyle name="style1392154124372 3" xfId="2122"/>
    <cellStyle name="style1392154124372 4" xfId="2878"/>
    <cellStyle name="style1392154124372 5" xfId="3659"/>
    <cellStyle name="style1392154124403" xfId="560"/>
    <cellStyle name="style1392154124403 2" xfId="1343"/>
    <cellStyle name="style1392154124403 3" xfId="2123"/>
    <cellStyle name="style1392154124403 4" xfId="2879"/>
    <cellStyle name="style1392154124403 5" xfId="3660"/>
    <cellStyle name="style1392154124419" xfId="561"/>
    <cellStyle name="style1392154124419 2" xfId="1344"/>
    <cellStyle name="style1392154124419 3" xfId="2124"/>
    <cellStyle name="style1392154124419 4" xfId="2880"/>
    <cellStyle name="style1392154124419 5" xfId="3661"/>
    <cellStyle name="style1392154124450" xfId="562"/>
    <cellStyle name="style1392154124450 2" xfId="1345"/>
    <cellStyle name="style1392154124450 3" xfId="2125"/>
    <cellStyle name="style1392154124450 4" xfId="2881"/>
    <cellStyle name="style1392154124450 5" xfId="3662"/>
    <cellStyle name="style1392154124481" xfId="563"/>
    <cellStyle name="style1392154124481 2" xfId="1346"/>
    <cellStyle name="style1392154124481 3" xfId="2126"/>
    <cellStyle name="style1392154124481 4" xfId="2882"/>
    <cellStyle name="style1392154124481 5" xfId="3663"/>
    <cellStyle name="style1392154124497" xfId="564"/>
    <cellStyle name="style1392154124497 2" xfId="1347"/>
    <cellStyle name="style1392154124497 3" xfId="2127"/>
    <cellStyle name="style1392154124497 4" xfId="2883"/>
    <cellStyle name="style1392154124497 5" xfId="3664"/>
    <cellStyle name="style1392154124528" xfId="565"/>
    <cellStyle name="style1392154124528 2" xfId="1348"/>
    <cellStyle name="style1392154124528 3" xfId="2128"/>
    <cellStyle name="style1392154124528 4" xfId="2884"/>
    <cellStyle name="style1392154124528 5" xfId="3665"/>
    <cellStyle name="style1392154124559" xfId="566"/>
    <cellStyle name="style1392154124559 2" xfId="1349"/>
    <cellStyle name="style1392154124559 3" xfId="2129"/>
    <cellStyle name="style1392154124559 4" xfId="2885"/>
    <cellStyle name="style1392154124559 5" xfId="3666"/>
    <cellStyle name="style1392154124590" xfId="567"/>
    <cellStyle name="style1392154124590 2" xfId="1350"/>
    <cellStyle name="style1392154124590 3" xfId="2130"/>
    <cellStyle name="style1392154124590 4" xfId="2886"/>
    <cellStyle name="style1392154124590 5" xfId="3667"/>
    <cellStyle name="style1392154124622" xfId="568"/>
    <cellStyle name="style1392154124622 2" xfId="1351"/>
    <cellStyle name="style1392154124622 3" xfId="2131"/>
    <cellStyle name="style1392154124622 4" xfId="2887"/>
    <cellStyle name="style1392154124622 5" xfId="3668"/>
    <cellStyle name="style1392298304918" xfId="429"/>
    <cellStyle name="style1392298304918 2" xfId="1212"/>
    <cellStyle name="style1392298304918 3" xfId="1992"/>
    <cellStyle name="style1392298304918 4" xfId="2748"/>
    <cellStyle name="style1392298304918 5" xfId="3529"/>
    <cellStyle name="style1392298304965" xfId="430"/>
    <cellStyle name="style1392298304965 2" xfId="1213"/>
    <cellStyle name="style1392298304965 3" xfId="1993"/>
    <cellStyle name="style1392298304965 4" xfId="2749"/>
    <cellStyle name="style1392298304965 5" xfId="3530"/>
    <cellStyle name="style1392298304996" xfId="431"/>
    <cellStyle name="style1392298304996 2" xfId="1214"/>
    <cellStyle name="style1392298304996 3" xfId="1994"/>
    <cellStyle name="style1392298304996 4" xfId="2750"/>
    <cellStyle name="style1392298304996 5" xfId="3531"/>
    <cellStyle name="style1392298305027" xfId="432"/>
    <cellStyle name="style1392298305027 2" xfId="1215"/>
    <cellStyle name="style1392298305027 3" xfId="1995"/>
    <cellStyle name="style1392298305027 4" xfId="2751"/>
    <cellStyle name="style1392298305027 5" xfId="3532"/>
    <cellStyle name="style1392298305058" xfId="433"/>
    <cellStyle name="style1392298305058 2" xfId="1216"/>
    <cellStyle name="style1392298305058 3" xfId="1996"/>
    <cellStyle name="style1392298305058 4" xfId="2752"/>
    <cellStyle name="style1392298305058 5" xfId="3533"/>
    <cellStyle name="style1392298305105" xfId="434"/>
    <cellStyle name="style1392298305105 2" xfId="1217"/>
    <cellStyle name="style1392298305105 3" xfId="1997"/>
    <cellStyle name="style1392298305105 4" xfId="2753"/>
    <cellStyle name="style1392298305105 5" xfId="3534"/>
    <cellStyle name="style1392298305136" xfId="435"/>
    <cellStyle name="style1392298305136 2" xfId="1218"/>
    <cellStyle name="style1392298305136 3" xfId="1998"/>
    <cellStyle name="style1392298305136 4" xfId="2754"/>
    <cellStyle name="style1392298305136 5" xfId="3535"/>
    <cellStyle name="style1392298305167" xfId="436"/>
    <cellStyle name="style1392298305167 2" xfId="1219"/>
    <cellStyle name="style1392298305167 3" xfId="1999"/>
    <cellStyle name="style1392298305167 4" xfId="2755"/>
    <cellStyle name="style1392298305167 5" xfId="3536"/>
    <cellStyle name="style1392298305199" xfId="437"/>
    <cellStyle name="style1392298305199 2" xfId="1220"/>
    <cellStyle name="style1392298305199 3" xfId="2000"/>
    <cellStyle name="style1392298305199 4" xfId="2756"/>
    <cellStyle name="style1392298305199 5" xfId="3537"/>
    <cellStyle name="style1392298305292" xfId="438"/>
    <cellStyle name="style1392298305292 2" xfId="1221"/>
    <cellStyle name="style1392298305292 3" xfId="2001"/>
    <cellStyle name="style1392298305292 4" xfId="2757"/>
    <cellStyle name="style1392298305292 5" xfId="3538"/>
    <cellStyle name="style1392298305339" xfId="439"/>
    <cellStyle name="style1392298305339 2" xfId="1222"/>
    <cellStyle name="style1392298305339 3" xfId="2002"/>
    <cellStyle name="style1392298305339 4" xfId="2758"/>
    <cellStyle name="style1392298305339 5" xfId="3539"/>
    <cellStyle name="style1392298305370" xfId="440"/>
    <cellStyle name="style1392298305370 2" xfId="1223"/>
    <cellStyle name="style1392298305370 3" xfId="2003"/>
    <cellStyle name="style1392298305370 4" xfId="2759"/>
    <cellStyle name="style1392298305370 5" xfId="3540"/>
    <cellStyle name="style1392298552790" xfId="170"/>
    <cellStyle name="style1392298552790 2" xfId="953"/>
    <cellStyle name="style1392298552790 3" xfId="1733"/>
    <cellStyle name="style1392298552790 4" xfId="2489"/>
    <cellStyle name="style1392298552790 5" xfId="3270"/>
    <cellStyle name="style1392298552821" xfId="171"/>
    <cellStyle name="style1392298552821 2" xfId="954"/>
    <cellStyle name="style1392298552821 3" xfId="1734"/>
    <cellStyle name="style1392298552821 4" xfId="2490"/>
    <cellStyle name="style1392298552821 5" xfId="3271"/>
    <cellStyle name="style1392298552852" xfId="172"/>
    <cellStyle name="style1392298552852 2" xfId="955"/>
    <cellStyle name="style1392298552852 3" xfId="1735"/>
    <cellStyle name="style1392298552852 4" xfId="2491"/>
    <cellStyle name="style1392298552852 5" xfId="3272"/>
    <cellStyle name="style1392298552899" xfId="173"/>
    <cellStyle name="style1392298552899 2" xfId="956"/>
    <cellStyle name="style1392298552899 3" xfId="1736"/>
    <cellStyle name="style1392298552899 4" xfId="2492"/>
    <cellStyle name="style1392298552899 5" xfId="3273"/>
    <cellStyle name="style1392298552930" xfId="174"/>
    <cellStyle name="style1392298552930 2" xfId="957"/>
    <cellStyle name="style1392298552930 3" xfId="1737"/>
    <cellStyle name="style1392298552930 4" xfId="2493"/>
    <cellStyle name="style1392298552930 5" xfId="3274"/>
    <cellStyle name="style1392298552961" xfId="175"/>
    <cellStyle name="style1392298552961 2" xfId="958"/>
    <cellStyle name="style1392298552961 3" xfId="1738"/>
    <cellStyle name="style1392298552961 4" xfId="2494"/>
    <cellStyle name="style1392298552961 5" xfId="3275"/>
    <cellStyle name="style1392298553008" xfId="176"/>
    <cellStyle name="style1392298553008 2" xfId="959"/>
    <cellStyle name="style1392298553008 3" xfId="1739"/>
    <cellStyle name="style1392298553008 4" xfId="2495"/>
    <cellStyle name="style1392298553008 5" xfId="3276"/>
    <cellStyle name="style1392298553040" xfId="177"/>
    <cellStyle name="style1392298553040 2" xfId="960"/>
    <cellStyle name="style1392298553040 3" xfId="1740"/>
    <cellStyle name="style1392298553040 4" xfId="2496"/>
    <cellStyle name="style1392298553040 5" xfId="3277"/>
    <cellStyle name="style1392298553055" xfId="178"/>
    <cellStyle name="style1392298553055 2" xfId="961"/>
    <cellStyle name="style1392298553055 3" xfId="1741"/>
    <cellStyle name="style1392298553055 4" xfId="2497"/>
    <cellStyle name="style1392298553055 5" xfId="3278"/>
    <cellStyle name="style1392298553102" xfId="179"/>
    <cellStyle name="style1392298553102 2" xfId="962"/>
    <cellStyle name="style1392298553102 3" xfId="1742"/>
    <cellStyle name="style1392298553102 4" xfId="2498"/>
    <cellStyle name="style1392298553102 5" xfId="3279"/>
    <cellStyle name="style1392298553180" xfId="180"/>
    <cellStyle name="style1392298553180 2" xfId="963"/>
    <cellStyle name="style1392298553180 3" xfId="1743"/>
    <cellStyle name="style1392298553180 4" xfId="2499"/>
    <cellStyle name="style1392298553180 5" xfId="3280"/>
    <cellStyle name="style1392298553227" xfId="181"/>
    <cellStyle name="style1392298553227 2" xfId="964"/>
    <cellStyle name="style1392298553227 3" xfId="1744"/>
    <cellStyle name="style1392298553227 4" xfId="2500"/>
    <cellStyle name="style1392298553227 5" xfId="3281"/>
    <cellStyle name="style1392323627295" xfId="569"/>
    <cellStyle name="style1392323627295 2" xfId="1352"/>
    <cellStyle name="style1392323627295 3" xfId="2132"/>
    <cellStyle name="style1392323627295 4" xfId="2888"/>
    <cellStyle name="style1392323627295 5" xfId="3669"/>
    <cellStyle name="style1392323627342" xfId="570"/>
    <cellStyle name="style1392323627342 2" xfId="1353"/>
    <cellStyle name="style1392323627342 3" xfId="2133"/>
    <cellStyle name="style1392323627342 4" xfId="2889"/>
    <cellStyle name="style1392323627342 5" xfId="3670"/>
    <cellStyle name="style1392323627373" xfId="571"/>
    <cellStyle name="style1392323627373 2" xfId="1354"/>
    <cellStyle name="style1392323627373 3" xfId="2134"/>
    <cellStyle name="style1392323627373 4" xfId="2890"/>
    <cellStyle name="style1392323627373 5" xfId="3671"/>
    <cellStyle name="style1392323627420" xfId="572"/>
    <cellStyle name="style1392323627420 2" xfId="1355"/>
    <cellStyle name="style1392323627420 3" xfId="2135"/>
    <cellStyle name="style1392323627420 4" xfId="2891"/>
    <cellStyle name="style1392323627420 5" xfId="3672"/>
    <cellStyle name="style1392323627467" xfId="573"/>
    <cellStyle name="style1392323627467 2" xfId="1356"/>
    <cellStyle name="style1392323627467 3" xfId="2136"/>
    <cellStyle name="style1392323627467 4" xfId="2892"/>
    <cellStyle name="style1392323627467 5" xfId="3673"/>
    <cellStyle name="style1392323627498" xfId="574"/>
    <cellStyle name="style1392323627498 2" xfId="1357"/>
    <cellStyle name="style1392323627498 3" xfId="2137"/>
    <cellStyle name="style1392323627498 4" xfId="2893"/>
    <cellStyle name="style1392323627498 5" xfId="3674"/>
    <cellStyle name="style1392323627545" xfId="575"/>
    <cellStyle name="style1392323627545 2" xfId="1358"/>
    <cellStyle name="style1392323627545 3" xfId="2138"/>
    <cellStyle name="style1392323627545 4" xfId="2894"/>
    <cellStyle name="style1392323627545 5" xfId="3675"/>
    <cellStyle name="style1392323627576" xfId="576"/>
    <cellStyle name="style1392323627576 2" xfId="1359"/>
    <cellStyle name="style1392323627576 3" xfId="2139"/>
    <cellStyle name="style1392323627576 4" xfId="2895"/>
    <cellStyle name="style1392323627576 5" xfId="3676"/>
    <cellStyle name="style1392323627607" xfId="577"/>
    <cellStyle name="style1392323627607 2" xfId="1360"/>
    <cellStyle name="style1392323627607 3" xfId="2140"/>
    <cellStyle name="style1392323627607 4" xfId="2896"/>
    <cellStyle name="style1392323627607 5" xfId="3677"/>
    <cellStyle name="style1392323627685" xfId="578"/>
    <cellStyle name="style1392323627685 2" xfId="1361"/>
    <cellStyle name="style1392323627685 3" xfId="2141"/>
    <cellStyle name="style1392323627685 4" xfId="2897"/>
    <cellStyle name="style1392323627685 5" xfId="3678"/>
    <cellStyle name="style1392323627717" xfId="579"/>
    <cellStyle name="style1392323627717 2" xfId="1362"/>
    <cellStyle name="style1392323627717 3" xfId="2142"/>
    <cellStyle name="style1392323627717 4" xfId="2898"/>
    <cellStyle name="style1392323627717 5" xfId="3679"/>
    <cellStyle name="style1392323627779" xfId="580"/>
    <cellStyle name="style1392323627779 2" xfId="1363"/>
    <cellStyle name="style1392323627779 3" xfId="2143"/>
    <cellStyle name="style1392323627779 4" xfId="2899"/>
    <cellStyle name="style1392323627779 5" xfId="3680"/>
    <cellStyle name="style1392323627826" xfId="581"/>
    <cellStyle name="style1392323627826 2" xfId="1364"/>
    <cellStyle name="style1392323627826 3" xfId="2144"/>
    <cellStyle name="style1392323627826 4" xfId="2900"/>
    <cellStyle name="style1392323627826 5" xfId="3681"/>
    <cellStyle name="style1392323627873" xfId="582"/>
    <cellStyle name="style1392323627873 2" xfId="1365"/>
    <cellStyle name="style1392323627873 3" xfId="2145"/>
    <cellStyle name="style1392323627873 4" xfId="2901"/>
    <cellStyle name="style1392323627873 5" xfId="3682"/>
    <cellStyle name="style1392323774205" xfId="583"/>
    <cellStyle name="style1392323774205 2" xfId="1366"/>
    <cellStyle name="style1392323774205 3" xfId="2146"/>
    <cellStyle name="style1392323774205 4" xfId="2902"/>
    <cellStyle name="style1392323774205 5" xfId="3683"/>
    <cellStyle name="style1392323774236" xfId="584"/>
    <cellStyle name="style1392323774236 2" xfId="1367"/>
    <cellStyle name="style1392323774236 3" xfId="2147"/>
    <cellStyle name="style1392323774236 4" xfId="2903"/>
    <cellStyle name="style1392323774236 5" xfId="3684"/>
    <cellStyle name="style1392323774268" xfId="585"/>
    <cellStyle name="style1392323774268 2" xfId="1368"/>
    <cellStyle name="style1392323774268 3" xfId="2148"/>
    <cellStyle name="style1392323774268 4" xfId="2904"/>
    <cellStyle name="style1392323774268 5" xfId="3685"/>
    <cellStyle name="style1392323774314" xfId="586"/>
    <cellStyle name="style1392323774314 2" xfId="1369"/>
    <cellStyle name="style1392323774314 3" xfId="2149"/>
    <cellStyle name="style1392323774314 4" xfId="2905"/>
    <cellStyle name="style1392323774314 5" xfId="3686"/>
    <cellStyle name="style1392323774346" xfId="587"/>
    <cellStyle name="style1392323774346 2" xfId="1370"/>
    <cellStyle name="style1392323774346 3" xfId="2150"/>
    <cellStyle name="style1392323774346 4" xfId="2906"/>
    <cellStyle name="style1392323774346 5" xfId="3687"/>
    <cellStyle name="style1392323774377" xfId="588"/>
    <cellStyle name="style1392323774377 2" xfId="1371"/>
    <cellStyle name="style1392323774377 3" xfId="2151"/>
    <cellStyle name="style1392323774377 4" xfId="2907"/>
    <cellStyle name="style1392323774377 5" xfId="3688"/>
    <cellStyle name="style1392323774424" xfId="589"/>
    <cellStyle name="style1392323774424 2" xfId="1372"/>
    <cellStyle name="style1392323774424 3" xfId="2152"/>
    <cellStyle name="style1392323774424 4" xfId="2908"/>
    <cellStyle name="style1392323774424 5" xfId="3689"/>
    <cellStyle name="style1392323774486" xfId="590"/>
    <cellStyle name="style1392323774486 2" xfId="1373"/>
    <cellStyle name="style1392323774486 3" xfId="2153"/>
    <cellStyle name="style1392323774486 4" xfId="2909"/>
    <cellStyle name="style1392323774486 5" xfId="3690"/>
    <cellStyle name="style1392323774502" xfId="591"/>
    <cellStyle name="style1392323774502 2" xfId="1374"/>
    <cellStyle name="style1392323774502 3" xfId="2154"/>
    <cellStyle name="style1392323774502 4" xfId="2910"/>
    <cellStyle name="style1392323774502 5" xfId="3691"/>
    <cellStyle name="style1392323774548" xfId="592"/>
    <cellStyle name="style1392323774548 2" xfId="1375"/>
    <cellStyle name="style1392323774548 3" xfId="2155"/>
    <cellStyle name="style1392323774548 4" xfId="2911"/>
    <cellStyle name="style1392323774548 5" xfId="3692"/>
    <cellStyle name="style1392323774580" xfId="593"/>
    <cellStyle name="style1392323774580 2" xfId="1376"/>
    <cellStyle name="style1392323774580 3" xfId="2156"/>
    <cellStyle name="style1392323774580 4" xfId="2912"/>
    <cellStyle name="style1392323774580 5" xfId="3693"/>
    <cellStyle name="style1392323774611" xfId="594"/>
    <cellStyle name="style1392323774611 2" xfId="1377"/>
    <cellStyle name="style1392323774611 3" xfId="2157"/>
    <cellStyle name="style1392323774611 4" xfId="2913"/>
    <cellStyle name="style1392323774611 5" xfId="3694"/>
    <cellStyle name="style1392323774658" xfId="595"/>
    <cellStyle name="style1392323774658 2" xfId="1378"/>
    <cellStyle name="style1392323774658 3" xfId="2158"/>
    <cellStyle name="style1392323774658 4" xfId="2914"/>
    <cellStyle name="style1392323774658 5" xfId="3695"/>
    <cellStyle name="style1392323889336" xfId="596"/>
    <cellStyle name="style1392323889336 2" xfId="1379"/>
    <cellStyle name="style1392323889336 3" xfId="2159"/>
    <cellStyle name="style1392323889336 4" xfId="2915"/>
    <cellStyle name="style1392323889336 5" xfId="3696"/>
    <cellStyle name="style1392323889367" xfId="597"/>
    <cellStyle name="style1392323889367 2" xfId="1380"/>
    <cellStyle name="style1392323889367 3" xfId="2160"/>
    <cellStyle name="style1392323889367 4" xfId="2916"/>
    <cellStyle name="style1392323889367 5" xfId="3697"/>
    <cellStyle name="style1392323889414" xfId="598"/>
    <cellStyle name="style1392323889414 2" xfId="1381"/>
    <cellStyle name="style1392323889414 3" xfId="2161"/>
    <cellStyle name="style1392323889414 4" xfId="2917"/>
    <cellStyle name="style1392323889414 5" xfId="3698"/>
    <cellStyle name="style1392323889445" xfId="599"/>
    <cellStyle name="style1392323889445 2" xfId="1382"/>
    <cellStyle name="style1392323889445 3" xfId="2162"/>
    <cellStyle name="style1392323889445 4" xfId="2918"/>
    <cellStyle name="style1392323889445 5" xfId="3699"/>
    <cellStyle name="style1392323889477" xfId="600"/>
    <cellStyle name="style1392323889477 2" xfId="1383"/>
    <cellStyle name="style1392323889477 3" xfId="2163"/>
    <cellStyle name="style1392323889477 4" xfId="2919"/>
    <cellStyle name="style1392323889477 5" xfId="3700"/>
    <cellStyle name="style1392323889508" xfId="601"/>
    <cellStyle name="style1392323889508 2" xfId="1384"/>
    <cellStyle name="style1392323889508 3" xfId="2164"/>
    <cellStyle name="style1392323889508 4" xfId="2920"/>
    <cellStyle name="style1392323889508 5" xfId="3701"/>
    <cellStyle name="style1392323889555" xfId="602"/>
    <cellStyle name="style1392323889555 2" xfId="1385"/>
    <cellStyle name="style1392323889555 3" xfId="2165"/>
    <cellStyle name="style1392323889555 4" xfId="2921"/>
    <cellStyle name="style1392323889555 5" xfId="3702"/>
    <cellStyle name="style1392323889586" xfId="603"/>
    <cellStyle name="style1392323889586 2" xfId="1386"/>
    <cellStyle name="style1392323889586 3" xfId="2166"/>
    <cellStyle name="style1392323889586 4" xfId="2922"/>
    <cellStyle name="style1392323889586 5" xfId="3703"/>
    <cellStyle name="style1392323889648" xfId="604"/>
    <cellStyle name="style1392323889648 2" xfId="1387"/>
    <cellStyle name="style1392323889648 3" xfId="2167"/>
    <cellStyle name="style1392323889648 4" xfId="2923"/>
    <cellStyle name="style1392323889648 5" xfId="3704"/>
    <cellStyle name="style1392323889679" xfId="605"/>
    <cellStyle name="style1392323889679 2" xfId="1388"/>
    <cellStyle name="style1392323889679 3" xfId="2168"/>
    <cellStyle name="style1392323889679 4" xfId="2924"/>
    <cellStyle name="style1392323889679 5" xfId="3705"/>
    <cellStyle name="style1392323987728" xfId="105"/>
    <cellStyle name="style1392323987728 2" xfId="888"/>
    <cellStyle name="style1392323987728 3" xfId="1668"/>
    <cellStyle name="style1392323987728 4" xfId="2424"/>
    <cellStyle name="style1392323987728 5" xfId="3205"/>
    <cellStyle name="style1392323987759" xfId="106"/>
    <cellStyle name="style1392323987759 2" xfId="889"/>
    <cellStyle name="style1392323987759 3" xfId="1669"/>
    <cellStyle name="style1392323987759 4" xfId="2425"/>
    <cellStyle name="style1392323987759 5" xfId="3206"/>
    <cellStyle name="style1392323987915" xfId="606"/>
    <cellStyle name="style1392323987915 2" xfId="1389"/>
    <cellStyle name="style1392323987915 3" xfId="2169"/>
    <cellStyle name="style1392323987915 4" xfId="2925"/>
    <cellStyle name="style1392323987915 5" xfId="3706"/>
    <cellStyle name="style1392323987946" xfId="607"/>
    <cellStyle name="style1392323987946 2" xfId="1390"/>
    <cellStyle name="style1392323987946 3" xfId="2170"/>
    <cellStyle name="style1392323987946 4" xfId="2926"/>
    <cellStyle name="style1392323987946 5" xfId="3707"/>
    <cellStyle name="style1392323987977" xfId="608"/>
    <cellStyle name="style1392323987977 2" xfId="1391"/>
    <cellStyle name="style1392323987977 3" xfId="2171"/>
    <cellStyle name="style1392323987977 4" xfId="2927"/>
    <cellStyle name="style1392323987977 5" xfId="3708"/>
    <cellStyle name="style1392323988008" xfId="107"/>
    <cellStyle name="style1392323988008 2" xfId="890"/>
    <cellStyle name="style1392323988008 3" xfId="1670"/>
    <cellStyle name="style1392323988008 4" xfId="2426"/>
    <cellStyle name="style1392323988008 5" xfId="3207"/>
    <cellStyle name="style1392323988040" xfId="609"/>
    <cellStyle name="style1392323988040 2" xfId="1392"/>
    <cellStyle name="style1392323988040 3" xfId="2172"/>
    <cellStyle name="style1392323988040 4" xfId="2928"/>
    <cellStyle name="style1392323988040 5" xfId="3709"/>
    <cellStyle name="style1392323988071" xfId="610"/>
    <cellStyle name="style1392323988071 2" xfId="1393"/>
    <cellStyle name="style1392323988071 3" xfId="2173"/>
    <cellStyle name="style1392323988071 4" xfId="2929"/>
    <cellStyle name="style1392323988071 5" xfId="3710"/>
    <cellStyle name="style1392323988118" xfId="611"/>
    <cellStyle name="style1392323988118 2" xfId="1394"/>
    <cellStyle name="style1392323988118 3" xfId="2174"/>
    <cellStyle name="style1392323988118 4" xfId="2930"/>
    <cellStyle name="style1392323988118 5" xfId="3711"/>
    <cellStyle name="style1392323988133" xfId="612"/>
    <cellStyle name="style1392323988133 2" xfId="1395"/>
    <cellStyle name="style1392323988133 3" xfId="2175"/>
    <cellStyle name="style1392323988133 4" xfId="2931"/>
    <cellStyle name="style1392323988133 5" xfId="3712"/>
    <cellStyle name="style1392323988164" xfId="613"/>
    <cellStyle name="style1392323988164 2" xfId="1396"/>
    <cellStyle name="style1392323988164 3" xfId="2176"/>
    <cellStyle name="style1392323988164 4" xfId="2932"/>
    <cellStyle name="style1392323988164 5" xfId="3713"/>
    <cellStyle name="style1392323988196" xfId="614"/>
    <cellStyle name="style1392323988196 2" xfId="1397"/>
    <cellStyle name="style1392323988196 3" xfId="2177"/>
    <cellStyle name="style1392323988196 4" xfId="2933"/>
    <cellStyle name="style1392323988196 5" xfId="3714"/>
    <cellStyle name="style1392323988227" xfId="615"/>
    <cellStyle name="style1392323988227 2" xfId="1398"/>
    <cellStyle name="style1392323988227 3" xfId="2178"/>
    <cellStyle name="style1392323988227 4" xfId="2934"/>
    <cellStyle name="style1392323988227 5" xfId="3715"/>
    <cellStyle name="style1392323988289" xfId="616"/>
    <cellStyle name="style1392323988289 2" xfId="1399"/>
    <cellStyle name="style1392323988289 3" xfId="2179"/>
    <cellStyle name="style1392323988289 4" xfId="2935"/>
    <cellStyle name="style1392323988289 5" xfId="3716"/>
    <cellStyle name="style1392324130533" xfId="79"/>
    <cellStyle name="style1392324130533 2" xfId="108"/>
    <cellStyle name="style1392324130533 2 2" xfId="825"/>
    <cellStyle name="style1392324130533 2 2 2" xfId="1607"/>
    <cellStyle name="style1392324130533 2 2 3" xfId="3142"/>
    <cellStyle name="style1392324130533 2 2 4" xfId="3923"/>
    <cellStyle name="style1392324130533 2 3" xfId="891"/>
    <cellStyle name="style1392324130533 2 4" xfId="1671"/>
    <cellStyle name="style1392324130533 2 5" xfId="2427"/>
    <cellStyle name="style1392324130533 2 6" xfId="3208"/>
    <cellStyle name="style1392324130533 3" xfId="862"/>
    <cellStyle name="style1392324130533 4" xfId="1642"/>
    <cellStyle name="style1392324130533 5" xfId="2398"/>
    <cellStyle name="style1392324130533 6" xfId="3179"/>
    <cellStyle name="style1392324130564" xfId="80"/>
    <cellStyle name="style1392324130564 2" xfId="109"/>
    <cellStyle name="style1392324130564 2 2" xfId="826"/>
    <cellStyle name="style1392324130564 2 2 2" xfId="1601"/>
    <cellStyle name="style1392324130564 2 2 3" xfId="3143"/>
    <cellStyle name="style1392324130564 2 2 4" xfId="3924"/>
    <cellStyle name="style1392324130564 2 3" xfId="892"/>
    <cellStyle name="style1392324130564 2 4" xfId="1672"/>
    <cellStyle name="style1392324130564 2 5" xfId="2428"/>
    <cellStyle name="style1392324130564 2 6" xfId="3209"/>
    <cellStyle name="style1392324130564 3" xfId="863"/>
    <cellStyle name="style1392324130564 4" xfId="1643"/>
    <cellStyle name="style1392324130564 5" xfId="2399"/>
    <cellStyle name="style1392324130564 6" xfId="3180"/>
    <cellStyle name="style1392324130673" xfId="629"/>
    <cellStyle name="style1392324130673 2" xfId="1412"/>
    <cellStyle name="style1392324130673 3" xfId="2192"/>
    <cellStyle name="style1392324130673 4" xfId="2948"/>
    <cellStyle name="style1392324130673 5" xfId="3729"/>
    <cellStyle name="style1392324130704" xfId="630"/>
    <cellStyle name="style1392324130704 2" xfId="1413"/>
    <cellStyle name="style1392324130704 3" xfId="2193"/>
    <cellStyle name="style1392324130704 4" xfId="2949"/>
    <cellStyle name="style1392324130704 5" xfId="3730"/>
    <cellStyle name="style1392324130751" xfId="631"/>
    <cellStyle name="style1392324130751 2" xfId="1414"/>
    <cellStyle name="style1392324130751 3" xfId="2194"/>
    <cellStyle name="style1392324130751 4" xfId="2950"/>
    <cellStyle name="style1392324130751 5" xfId="3731"/>
    <cellStyle name="style1392324130814" xfId="81"/>
    <cellStyle name="style1392324130814 2" xfId="110"/>
    <cellStyle name="style1392324130814 2 2" xfId="827"/>
    <cellStyle name="style1392324130814 2 2 2" xfId="1605"/>
    <cellStyle name="style1392324130814 2 2 3" xfId="3144"/>
    <cellStyle name="style1392324130814 2 2 4" xfId="3925"/>
    <cellStyle name="style1392324130814 2 3" xfId="893"/>
    <cellStyle name="style1392324130814 2 4" xfId="1673"/>
    <cellStyle name="style1392324130814 2 5" xfId="2429"/>
    <cellStyle name="style1392324130814 2 6" xfId="3210"/>
    <cellStyle name="style1392324130814 3" xfId="864"/>
    <cellStyle name="style1392324130814 4" xfId="1644"/>
    <cellStyle name="style1392324130814 5" xfId="2400"/>
    <cellStyle name="style1392324130814 6" xfId="3181"/>
    <cellStyle name="style1392324130860" xfId="632"/>
    <cellStyle name="style1392324130860 2" xfId="1415"/>
    <cellStyle name="style1392324130860 3" xfId="2195"/>
    <cellStyle name="style1392324130860 4" xfId="2951"/>
    <cellStyle name="style1392324130860 5" xfId="3732"/>
    <cellStyle name="style1392324130892" xfId="633"/>
    <cellStyle name="style1392324130892 2" xfId="1416"/>
    <cellStyle name="style1392324130892 3" xfId="2196"/>
    <cellStyle name="style1392324130892 4" xfId="2952"/>
    <cellStyle name="style1392324130892 5" xfId="3733"/>
    <cellStyle name="style1392324130923" xfId="634"/>
    <cellStyle name="style1392324130923 2" xfId="1417"/>
    <cellStyle name="style1392324130923 3" xfId="2197"/>
    <cellStyle name="style1392324130923 4" xfId="2953"/>
    <cellStyle name="style1392324130923 5" xfId="3734"/>
    <cellStyle name="style1392324130954" xfId="635"/>
    <cellStyle name="style1392324130954 2" xfId="1418"/>
    <cellStyle name="style1392324130954 3" xfId="2198"/>
    <cellStyle name="style1392324130954 4" xfId="2954"/>
    <cellStyle name="style1392324130954 5" xfId="3735"/>
    <cellStyle name="style1392324130985" xfId="636"/>
    <cellStyle name="style1392324130985 2" xfId="1419"/>
    <cellStyle name="style1392324130985 3" xfId="2199"/>
    <cellStyle name="style1392324130985 4" xfId="2955"/>
    <cellStyle name="style1392324130985 5" xfId="3736"/>
    <cellStyle name="style1392324229891" xfId="111"/>
    <cellStyle name="style1392324229891 2" xfId="894"/>
    <cellStyle name="style1392324229891 3" xfId="1674"/>
    <cellStyle name="style1392324229891 4" xfId="2430"/>
    <cellStyle name="style1392324229891 5" xfId="3211"/>
    <cellStyle name="style1392324229938" xfId="112"/>
    <cellStyle name="style1392324229938 2" xfId="895"/>
    <cellStyle name="style1392324229938 3" xfId="1675"/>
    <cellStyle name="style1392324229938 4" xfId="2431"/>
    <cellStyle name="style1392324229938 5" xfId="3212"/>
    <cellStyle name="style1392324230047" xfId="637"/>
    <cellStyle name="style1392324230047 2" xfId="1420"/>
    <cellStyle name="style1392324230047 3" xfId="2200"/>
    <cellStyle name="style1392324230047 4" xfId="2956"/>
    <cellStyle name="style1392324230047 5" xfId="3737"/>
    <cellStyle name="style1392324230110" xfId="638"/>
    <cellStyle name="style1392324230110 2" xfId="1421"/>
    <cellStyle name="style1392324230110 3" xfId="2201"/>
    <cellStyle name="style1392324230110 4" xfId="2957"/>
    <cellStyle name="style1392324230110 5" xfId="3738"/>
    <cellStyle name="style1392324230156" xfId="639"/>
    <cellStyle name="style1392324230156 2" xfId="1422"/>
    <cellStyle name="style1392324230156 3" xfId="2202"/>
    <cellStyle name="style1392324230156 4" xfId="2958"/>
    <cellStyle name="style1392324230156 5" xfId="3739"/>
    <cellStyle name="style1392324230188" xfId="113"/>
    <cellStyle name="style1392324230188 2" xfId="896"/>
    <cellStyle name="style1392324230188 3" xfId="1676"/>
    <cellStyle name="style1392324230188 4" xfId="2432"/>
    <cellStyle name="style1392324230188 5" xfId="3213"/>
    <cellStyle name="style1392324230219" xfId="640"/>
    <cellStyle name="style1392324230219 2" xfId="1423"/>
    <cellStyle name="style1392324230219 3" xfId="2203"/>
    <cellStyle name="style1392324230219 4" xfId="2959"/>
    <cellStyle name="style1392324230219 5" xfId="3740"/>
    <cellStyle name="style1392324230250" xfId="641"/>
    <cellStyle name="style1392324230250 2" xfId="1424"/>
    <cellStyle name="style1392324230250 3" xfId="2204"/>
    <cellStyle name="style1392324230250 4" xfId="2960"/>
    <cellStyle name="style1392324230250 5" xfId="3741"/>
    <cellStyle name="style1392324230281" xfId="114"/>
    <cellStyle name="style1392324230281 2" xfId="897"/>
    <cellStyle name="style1392324230281 3" xfId="1677"/>
    <cellStyle name="style1392324230281 4" xfId="2433"/>
    <cellStyle name="style1392324230281 5" xfId="3214"/>
    <cellStyle name="style1392324230312" xfId="642"/>
    <cellStyle name="style1392324230312 2" xfId="1425"/>
    <cellStyle name="style1392324230312 3" xfId="2205"/>
    <cellStyle name="style1392324230312 4" xfId="2961"/>
    <cellStyle name="style1392324230312 5" xfId="3742"/>
    <cellStyle name="style1392324230328" xfId="643"/>
    <cellStyle name="style1392324230328 2" xfId="1426"/>
    <cellStyle name="style1392324230328 3" xfId="2206"/>
    <cellStyle name="style1392324230328 4" xfId="2962"/>
    <cellStyle name="style1392324230328 5" xfId="3743"/>
    <cellStyle name="style1392324230359" xfId="644"/>
    <cellStyle name="style1392324230359 2" xfId="1427"/>
    <cellStyle name="style1392324230359 3" xfId="2207"/>
    <cellStyle name="style1392324230359 4" xfId="2963"/>
    <cellStyle name="style1392324230359 5" xfId="3744"/>
    <cellStyle name="style1392324230390" xfId="645"/>
    <cellStyle name="style1392324230390 2" xfId="1428"/>
    <cellStyle name="style1392324230390 3" xfId="2208"/>
    <cellStyle name="style1392324230390 4" xfId="2964"/>
    <cellStyle name="style1392324230390 5" xfId="3745"/>
    <cellStyle name="style1392324230422" xfId="646"/>
    <cellStyle name="style1392324230422 2" xfId="1429"/>
    <cellStyle name="style1392324230422 3" xfId="2209"/>
    <cellStyle name="style1392324230422 4" xfId="2965"/>
    <cellStyle name="style1392324230422 5" xfId="3746"/>
    <cellStyle name="style1392324230453" xfId="647"/>
    <cellStyle name="style1392324230453 2" xfId="1430"/>
    <cellStyle name="style1392324230453 3" xfId="2210"/>
    <cellStyle name="style1392324230453 4" xfId="2966"/>
    <cellStyle name="style1392324230453 5" xfId="3747"/>
    <cellStyle name="style1392324230484" xfId="648"/>
    <cellStyle name="style1392324230484 2" xfId="1431"/>
    <cellStyle name="style1392324230484 3" xfId="2211"/>
    <cellStyle name="style1392324230484 4" xfId="2967"/>
    <cellStyle name="style1392324230484 5" xfId="3748"/>
    <cellStyle name="style1392324230515" xfId="649"/>
    <cellStyle name="style1392324230515 2" xfId="1432"/>
    <cellStyle name="style1392324230515 3" xfId="2212"/>
    <cellStyle name="style1392324230515 4" xfId="2968"/>
    <cellStyle name="style1392324230515 5" xfId="3749"/>
    <cellStyle name="style1392324400121" xfId="82"/>
    <cellStyle name="style1392324400121 2" xfId="115"/>
    <cellStyle name="style1392324400121 2 2" xfId="828"/>
    <cellStyle name="style1392324400121 2 2 2" xfId="1608"/>
    <cellStyle name="style1392324400121 2 2 3" xfId="3145"/>
    <cellStyle name="style1392324400121 2 2 4" xfId="3926"/>
    <cellStyle name="style1392324400121 2 3" xfId="898"/>
    <cellStyle name="style1392324400121 2 4" xfId="1678"/>
    <cellStyle name="style1392324400121 2 5" xfId="2434"/>
    <cellStyle name="style1392324400121 2 6" xfId="3215"/>
    <cellStyle name="style1392324400121 3" xfId="865"/>
    <cellStyle name="style1392324400121 4" xfId="1645"/>
    <cellStyle name="style1392324400121 5" xfId="2401"/>
    <cellStyle name="style1392324400121 6" xfId="3182"/>
    <cellStyle name="style1392324400152" xfId="83"/>
    <cellStyle name="style1392324400152 2" xfId="116"/>
    <cellStyle name="style1392324400152 2 2" xfId="829"/>
    <cellStyle name="style1392324400152 2 2 2" xfId="1606"/>
    <cellStyle name="style1392324400152 2 2 3" xfId="3146"/>
    <cellStyle name="style1392324400152 2 2 4" xfId="3927"/>
    <cellStyle name="style1392324400152 2 3" xfId="899"/>
    <cellStyle name="style1392324400152 2 4" xfId="1679"/>
    <cellStyle name="style1392324400152 2 5" xfId="2435"/>
    <cellStyle name="style1392324400152 2 6" xfId="3216"/>
    <cellStyle name="style1392324400152 3" xfId="866"/>
    <cellStyle name="style1392324400152 4" xfId="1646"/>
    <cellStyle name="style1392324400152 5" xfId="2402"/>
    <cellStyle name="style1392324400152 6" xfId="3183"/>
    <cellStyle name="style1392324400261" xfId="650"/>
    <cellStyle name="style1392324400261 2" xfId="1433"/>
    <cellStyle name="style1392324400261 3" xfId="2213"/>
    <cellStyle name="style1392324400261 4" xfId="2969"/>
    <cellStyle name="style1392324400261 5" xfId="3750"/>
    <cellStyle name="style1392324400339" xfId="651"/>
    <cellStyle name="style1392324400339 2" xfId="1434"/>
    <cellStyle name="style1392324400339 3" xfId="2214"/>
    <cellStyle name="style1392324400339 4" xfId="2970"/>
    <cellStyle name="style1392324400339 5" xfId="3751"/>
    <cellStyle name="style1392324400370" xfId="652"/>
    <cellStyle name="style1392324400370 2" xfId="1435"/>
    <cellStyle name="style1392324400370 3" xfId="2215"/>
    <cellStyle name="style1392324400370 4" xfId="2971"/>
    <cellStyle name="style1392324400370 5" xfId="3752"/>
    <cellStyle name="style1392324400401" xfId="84"/>
    <cellStyle name="style1392324400401 2" xfId="117"/>
    <cellStyle name="style1392324400401 2 2" xfId="830"/>
    <cellStyle name="style1392324400401 2 2 2" xfId="1599"/>
    <cellStyle name="style1392324400401 2 2 3" xfId="3147"/>
    <cellStyle name="style1392324400401 2 2 4" xfId="3928"/>
    <cellStyle name="style1392324400401 2 3" xfId="900"/>
    <cellStyle name="style1392324400401 2 4" xfId="1680"/>
    <cellStyle name="style1392324400401 2 5" xfId="2436"/>
    <cellStyle name="style1392324400401 2 6" xfId="3217"/>
    <cellStyle name="style1392324400401 3" xfId="867"/>
    <cellStyle name="style1392324400401 4" xfId="1647"/>
    <cellStyle name="style1392324400401 5" xfId="2403"/>
    <cellStyle name="style1392324400401 6" xfId="3184"/>
    <cellStyle name="style1392324400433" xfId="653"/>
    <cellStyle name="style1392324400433 2" xfId="1436"/>
    <cellStyle name="style1392324400433 3" xfId="2216"/>
    <cellStyle name="style1392324400433 4" xfId="2972"/>
    <cellStyle name="style1392324400433 5" xfId="3753"/>
    <cellStyle name="style1392324400464" xfId="654"/>
    <cellStyle name="style1392324400464 2" xfId="1437"/>
    <cellStyle name="style1392324400464 3" xfId="2217"/>
    <cellStyle name="style1392324400464 4" xfId="2973"/>
    <cellStyle name="style1392324400464 5" xfId="3754"/>
    <cellStyle name="style1392324400495" xfId="85"/>
    <cellStyle name="style1392324400495 2" xfId="118"/>
    <cellStyle name="style1392324400495 2 2" xfId="831"/>
    <cellStyle name="style1392324400495 2 2 2" xfId="1600"/>
    <cellStyle name="style1392324400495 2 2 3" xfId="3148"/>
    <cellStyle name="style1392324400495 2 2 4" xfId="3929"/>
    <cellStyle name="style1392324400495 2 3" xfId="901"/>
    <cellStyle name="style1392324400495 2 4" xfId="1681"/>
    <cellStyle name="style1392324400495 2 5" xfId="2437"/>
    <cellStyle name="style1392324400495 2 6" xfId="3218"/>
    <cellStyle name="style1392324400495 3" xfId="868"/>
    <cellStyle name="style1392324400495 4" xfId="1648"/>
    <cellStyle name="style1392324400495 5" xfId="2404"/>
    <cellStyle name="style1392324400495 6" xfId="3185"/>
    <cellStyle name="style1392324400526" xfId="655"/>
    <cellStyle name="style1392324400526 2" xfId="1438"/>
    <cellStyle name="style1392324400526 3" xfId="2218"/>
    <cellStyle name="style1392324400526 4" xfId="2974"/>
    <cellStyle name="style1392324400526 5" xfId="3755"/>
    <cellStyle name="style1392324400542" xfId="656"/>
    <cellStyle name="style1392324400542 2" xfId="1439"/>
    <cellStyle name="style1392324400542 3" xfId="2219"/>
    <cellStyle name="style1392324400542 4" xfId="2975"/>
    <cellStyle name="style1392324400542 5" xfId="3756"/>
    <cellStyle name="style1392324520601" xfId="119"/>
    <cellStyle name="style1392324520601 2" xfId="902"/>
    <cellStyle name="style1392324520601 3" xfId="1682"/>
    <cellStyle name="style1392324520601 4" xfId="2438"/>
    <cellStyle name="style1392324520601 5" xfId="3219"/>
    <cellStyle name="style1392324520632" xfId="120"/>
    <cellStyle name="style1392324520632 2" xfId="903"/>
    <cellStyle name="style1392324520632 3" xfId="1683"/>
    <cellStyle name="style1392324520632 4" xfId="2439"/>
    <cellStyle name="style1392324520632 5" xfId="3220"/>
    <cellStyle name="style1392324520741" xfId="657"/>
    <cellStyle name="style1392324520741 2" xfId="1440"/>
    <cellStyle name="style1392324520741 3" xfId="2220"/>
    <cellStyle name="style1392324520741 4" xfId="2976"/>
    <cellStyle name="style1392324520741 5" xfId="3757"/>
    <cellStyle name="style1392324520773" xfId="658"/>
    <cellStyle name="style1392324520773 2" xfId="1441"/>
    <cellStyle name="style1392324520773 3" xfId="2221"/>
    <cellStyle name="style1392324520773 4" xfId="2977"/>
    <cellStyle name="style1392324520773 5" xfId="3758"/>
    <cellStyle name="style1392324520851" xfId="659"/>
    <cellStyle name="style1392324520851 2" xfId="1442"/>
    <cellStyle name="style1392324520851 3" xfId="2222"/>
    <cellStyle name="style1392324520851 4" xfId="2978"/>
    <cellStyle name="style1392324520851 5" xfId="3759"/>
    <cellStyle name="style1392324520882" xfId="121"/>
    <cellStyle name="style1392324520882 2" xfId="904"/>
    <cellStyle name="style1392324520882 3" xfId="1684"/>
    <cellStyle name="style1392324520882 4" xfId="2440"/>
    <cellStyle name="style1392324520882 5" xfId="3221"/>
    <cellStyle name="style1392324520913" xfId="660"/>
    <cellStyle name="style1392324520913 2" xfId="1443"/>
    <cellStyle name="style1392324520913 3" xfId="2223"/>
    <cellStyle name="style1392324520913 4" xfId="2979"/>
    <cellStyle name="style1392324520913 5" xfId="3760"/>
    <cellStyle name="style1392324520944" xfId="661"/>
    <cellStyle name="style1392324520944 2" xfId="1444"/>
    <cellStyle name="style1392324520944 3" xfId="2224"/>
    <cellStyle name="style1392324520944 4" xfId="2980"/>
    <cellStyle name="style1392324520944 5" xfId="3761"/>
    <cellStyle name="style1392324520975" xfId="662"/>
    <cellStyle name="style1392324520975 2" xfId="1445"/>
    <cellStyle name="style1392324520975 3" xfId="2225"/>
    <cellStyle name="style1392324520975 4" xfId="2981"/>
    <cellStyle name="style1392324520975 5" xfId="3762"/>
    <cellStyle name="style1392324521007" xfId="663"/>
    <cellStyle name="style1392324521007 2" xfId="1446"/>
    <cellStyle name="style1392324521007 3" xfId="2226"/>
    <cellStyle name="style1392324521007 4" xfId="2982"/>
    <cellStyle name="style1392324521007 5" xfId="3763"/>
    <cellStyle name="style1392324521038" xfId="664"/>
    <cellStyle name="style1392324521038 2" xfId="1447"/>
    <cellStyle name="style1392324521038 3" xfId="2227"/>
    <cellStyle name="style1392324521038 4" xfId="2983"/>
    <cellStyle name="style1392324521038 5" xfId="3764"/>
    <cellStyle name="style1392324521069" xfId="665"/>
    <cellStyle name="style1392324521069 2" xfId="1448"/>
    <cellStyle name="style1392324521069 3" xfId="2228"/>
    <cellStyle name="style1392324521069 4" xfId="2984"/>
    <cellStyle name="style1392324521069 5" xfId="3765"/>
    <cellStyle name="style1392324521100" xfId="666"/>
    <cellStyle name="style1392324521100 2" xfId="1449"/>
    <cellStyle name="style1392324521100 3" xfId="2229"/>
    <cellStyle name="style1392324521100 4" xfId="2985"/>
    <cellStyle name="style1392324521100 5" xfId="3766"/>
    <cellStyle name="style1392324521131" xfId="667"/>
    <cellStyle name="style1392324521131 2" xfId="1450"/>
    <cellStyle name="style1392324521131 3" xfId="2230"/>
    <cellStyle name="style1392324521131 4" xfId="2986"/>
    <cellStyle name="style1392324521131 5" xfId="3767"/>
    <cellStyle name="style1392324521163" xfId="668"/>
    <cellStyle name="style1392324521163 2" xfId="1451"/>
    <cellStyle name="style1392324521163 3" xfId="2231"/>
    <cellStyle name="style1392324521163 4" xfId="2987"/>
    <cellStyle name="style1392324521163 5" xfId="3768"/>
    <cellStyle name="style1392325049059" xfId="233"/>
    <cellStyle name="style1392325049059 2" xfId="1016"/>
    <cellStyle name="style1392325049059 3" xfId="1796"/>
    <cellStyle name="style1392325049059 4" xfId="2552"/>
    <cellStyle name="style1392325049059 5" xfId="3333"/>
    <cellStyle name="style1392325049090" xfId="234"/>
    <cellStyle name="style1392325049090 2" xfId="1017"/>
    <cellStyle name="style1392325049090 3" xfId="1797"/>
    <cellStyle name="style1392325049090 4" xfId="2553"/>
    <cellStyle name="style1392325049090 5" xfId="3334"/>
    <cellStyle name="style1392325049215" xfId="235"/>
    <cellStyle name="style1392325049215 2" xfId="1018"/>
    <cellStyle name="style1392325049215 3" xfId="1798"/>
    <cellStyle name="style1392325049215 4" xfId="2554"/>
    <cellStyle name="style1392325049215 5" xfId="3335"/>
    <cellStyle name="style1392325049246" xfId="236"/>
    <cellStyle name="style1392325049246 2" xfId="1019"/>
    <cellStyle name="style1392325049246 3" xfId="1799"/>
    <cellStyle name="style1392325049246 4" xfId="2555"/>
    <cellStyle name="style1392325049246 5" xfId="3336"/>
    <cellStyle name="style1392325049277" xfId="237"/>
    <cellStyle name="style1392325049277 2" xfId="1020"/>
    <cellStyle name="style1392325049277 3" xfId="1800"/>
    <cellStyle name="style1392325049277 4" xfId="2556"/>
    <cellStyle name="style1392325049277 5" xfId="3337"/>
    <cellStyle name="style1392325049309" xfId="238"/>
    <cellStyle name="style1392325049309 2" xfId="1021"/>
    <cellStyle name="style1392325049309 3" xfId="1801"/>
    <cellStyle name="style1392325049309 4" xfId="2557"/>
    <cellStyle name="style1392325049309 5" xfId="3338"/>
    <cellStyle name="style1392325049340" xfId="239"/>
    <cellStyle name="style1392325049340 2" xfId="1022"/>
    <cellStyle name="style1392325049340 3" xfId="1802"/>
    <cellStyle name="style1392325049340 4" xfId="2558"/>
    <cellStyle name="style1392325049340 5" xfId="3339"/>
    <cellStyle name="style1392325049355" xfId="240"/>
    <cellStyle name="style1392325049355 2" xfId="1023"/>
    <cellStyle name="style1392325049355 3" xfId="1803"/>
    <cellStyle name="style1392325049355 4" xfId="2559"/>
    <cellStyle name="style1392325049355 5" xfId="3340"/>
    <cellStyle name="style1392325049402" xfId="241"/>
    <cellStyle name="style1392325049402 2" xfId="1024"/>
    <cellStyle name="style1392325049402 3" xfId="1804"/>
    <cellStyle name="style1392325049402 4" xfId="2560"/>
    <cellStyle name="style1392325049402 5" xfId="3341"/>
    <cellStyle name="style1392325049433" xfId="242"/>
    <cellStyle name="style1392325049433 2" xfId="1025"/>
    <cellStyle name="style1392325049433 3" xfId="1805"/>
    <cellStyle name="style1392325049433 4" xfId="2561"/>
    <cellStyle name="style1392325049433 5" xfId="3342"/>
    <cellStyle name="style1392325049465" xfId="243"/>
    <cellStyle name="style1392325049465 2" xfId="1026"/>
    <cellStyle name="style1392325049465 3" xfId="1806"/>
    <cellStyle name="style1392325049465 4" xfId="2562"/>
    <cellStyle name="style1392325049465 5" xfId="3343"/>
    <cellStyle name="style1392409637462" xfId="193"/>
    <cellStyle name="style1392409637462 2" xfId="976"/>
    <cellStyle name="style1392409637462 3" xfId="1756"/>
    <cellStyle name="style1392409637462 4" xfId="2512"/>
    <cellStyle name="style1392409637462 5" xfId="3293"/>
    <cellStyle name="style1392409637509" xfId="194"/>
    <cellStyle name="style1392409637509 2" xfId="977"/>
    <cellStyle name="style1392409637509 3" xfId="1757"/>
    <cellStyle name="style1392409637509 4" xfId="2513"/>
    <cellStyle name="style1392409637509 5" xfId="3294"/>
    <cellStyle name="style1392409637556" xfId="195"/>
    <cellStyle name="style1392409637556 2" xfId="978"/>
    <cellStyle name="style1392409637556 3" xfId="1758"/>
    <cellStyle name="style1392409637556 4" xfId="2514"/>
    <cellStyle name="style1392409637556 5" xfId="3295"/>
    <cellStyle name="style1392409637603" xfId="196"/>
    <cellStyle name="style1392409637603 2" xfId="979"/>
    <cellStyle name="style1392409637603 3" xfId="1759"/>
    <cellStyle name="style1392409637603 4" xfId="2515"/>
    <cellStyle name="style1392409637603 5" xfId="3296"/>
    <cellStyle name="style1392409637650" xfId="197"/>
    <cellStyle name="style1392409637650 2" xfId="980"/>
    <cellStyle name="style1392409637650 3" xfId="1760"/>
    <cellStyle name="style1392409637650 4" xfId="2516"/>
    <cellStyle name="style1392409637650 5" xfId="3297"/>
    <cellStyle name="style1392409637696" xfId="198"/>
    <cellStyle name="style1392409637696 2" xfId="981"/>
    <cellStyle name="style1392409637696 3" xfId="1761"/>
    <cellStyle name="style1392409637696 4" xfId="2517"/>
    <cellStyle name="style1392409637696 5" xfId="3298"/>
    <cellStyle name="style1392409637728" xfId="199"/>
    <cellStyle name="style1392409637728 2" xfId="982"/>
    <cellStyle name="style1392409637728 3" xfId="1762"/>
    <cellStyle name="style1392409637728 4" xfId="2518"/>
    <cellStyle name="style1392409637728 5" xfId="3299"/>
    <cellStyle name="style1392409637774" xfId="200"/>
    <cellStyle name="style1392409637774 2" xfId="983"/>
    <cellStyle name="style1392409637774 3" xfId="1763"/>
    <cellStyle name="style1392409637774 4" xfId="2519"/>
    <cellStyle name="style1392409637774 5" xfId="3300"/>
    <cellStyle name="style1392409637868" xfId="201"/>
    <cellStyle name="style1392409637868 2" xfId="984"/>
    <cellStyle name="style1392409637868 3" xfId="1764"/>
    <cellStyle name="style1392409637868 4" xfId="2520"/>
    <cellStyle name="style1392409637868 5" xfId="3301"/>
    <cellStyle name="style1392409637899" xfId="202"/>
    <cellStyle name="style1392409637899 2" xfId="985"/>
    <cellStyle name="style1392409637899 3" xfId="1765"/>
    <cellStyle name="style1392409637899 4" xfId="2521"/>
    <cellStyle name="style1392409637899 5" xfId="3302"/>
    <cellStyle name="style1392409637962" xfId="203"/>
    <cellStyle name="style1392409637962 2" xfId="986"/>
    <cellStyle name="style1392409637962 3" xfId="1766"/>
    <cellStyle name="style1392409637962 4" xfId="2522"/>
    <cellStyle name="style1392409637962 5" xfId="3303"/>
    <cellStyle name="style1392409637993" xfId="204"/>
    <cellStyle name="style1392409637993 2" xfId="987"/>
    <cellStyle name="style1392409637993 3" xfId="1767"/>
    <cellStyle name="style1392409637993 4" xfId="2523"/>
    <cellStyle name="style1392409637993 5" xfId="3304"/>
    <cellStyle name="style1392409638040" xfId="205"/>
    <cellStyle name="style1392409638040 2" xfId="988"/>
    <cellStyle name="style1392409638040 3" xfId="1768"/>
    <cellStyle name="style1392409638040 4" xfId="2524"/>
    <cellStyle name="style1392409638040 5" xfId="3305"/>
    <cellStyle name="style1392662049359" xfId="303"/>
    <cellStyle name="style1392662049359 2" xfId="1086"/>
    <cellStyle name="style1392662049359 3" xfId="1866"/>
    <cellStyle name="style1392662049359 4" xfId="2622"/>
    <cellStyle name="style1392662049359 5" xfId="3403"/>
    <cellStyle name="style1392662049406" xfId="304"/>
    <cellStyle name="style1392662049406 2" xfId="1087"/>
    <cellStyle name="style1392662049406 3" xfId="1867"/>
    <cellStyle name="style1392662049406 4" xfId="2623"/>
    <cellStyle name="style1392662049406 5" xfId="3404"/>
    <cellStyle name="style1392662049452" xfId="305"/>
    <cellStyle name="style1392662049452 2" xfId="1088"/>
    <cellStyle name="style1392662049452 3" xfId="1868"/>
    <cellStyle name="style1392662049452 4" xfId="2624"/>
    <cellStyle name="style1392662049452 5" xfId="3405"/>
    <cellStyle name="style1392662049499" xfId="306"/>
    <cellStyle name="style1392662049499 2" xfId="1089"/>
    <cellStyle name="style1392662049499 3" xfId="1869"/>
    <cellStyle name="style1392662049499 4" xfId="2625"/>
    <cellStyle name="style1392662049499 5" xfId="3406"/>
    <cellStyle name="style1392662049530" xfId="307"/>
    <cellStyle name="style1392662049530 2" xfId="1090"/>
    <cellStyle name="style1392662049530 3" xfId="1870"/>
    <cellStyle name="style1392662049530 4" xfId="2626"/>
    <cellStyle name="style1392662049530 5" xfId="3407"/>
    <cellStyle name="style1392662049577" xfId="308"/>
    <cellStyle name="style1392662049577 2" xfId="1091"/>
    <cellStyle name="style1392662049577 3" xfId="1871"/>
    <cellStyle name="style1392662049577 4" xfId="2627"/>
    <cellStyle name="style1392662049577 5" xfId="3408"/>
    <cellStyle name="style1392662049624" xfId="309"/>
    <cellStyle name="style1392662049624 2" xfId="1092"/>
    <cellStyle name="style1392662049624 3" xfId="1872"/>
    <cellStyle name="style1392662049624 4" xfId="2628"/>
    <cellStyle name="style1392662049624 5" xfId="3409"/>
    <cellStyle name="style1392662049655" xfId="310"/>
    <cellStyle name="style1392662049655 2" xfId="1093"/>
    <cellStyle name="style1392662049655 3" xfId="1873"/>
    <cellStyle name="style1392662049655 4" xfId="2629"/>
    <cellStyle name="style1392662049655 5" xfId="3410"/>
    <cellStyle name="style1392662049718" xfId="311"/>
    <cellStyle name="style1392662049718 2" xfId="1094"/>
    <cellStyle name="style1392662049718 3" xfId="1874"/>
    <cellStyle name="style1392662049718 4" xfId="2630"/>
    <cellStyle name="style1392662049718 5" xfId="3411"/>
    <cellStyle name="style1392662049811" xfId="312"/>
    <cellStyle name="style1392662049811 2" xfId="1095"/>
    <cellStyle name="style1392662049811 3" xfId="1875"/>
    <cellStyle name="style1392662049811 4" xfId="2631"/>
    <cellStyle name="style1392662049811 5" xfId="3412"/>
    <cellStyle name="style1392662049858" xfId="313"/>
    <cellStyle name="style1392662049858 2" xfId="1096"/>
    <cellStyle name="style1392662049858 3" xfId="1876"/>
    <cellStyle name="style1392662049858 4" xfId="2632"/>
    <cellStyle name="style1392662049858 5" xfId="3413"/>
    <cellStyle name="style1392662049889" xfId="314"/>
    <cellStyle name="style1392662049889 2" xfId="1097"/>
    <cellStyle name="style1392662049889 3" xfId="1877"/>
    <cellStyle name="style1392662049889 4" xfId="2633"/>
    <cellStyle name="style1392662049889 5" xfId="3414"/>
    <cellStyle name="style1392663941803" xfId="669"/>
    <cellStyle name="style1392663941803 2" xfId="1452"/>
    <cellStyle name="style1392663941803 3" xfId="2232"/>
    <cellStyle name="style1392663941803 4" xfId="2988"/>
    <cellStyle name="style1392663941803 5" xfId="3769"/>
    <cellStyle name="style1392663941834" xfId="670"/>
    <cellStyle name="style1392663941834 2" xfId="1453"/>
    <cellStyle name="style1392663941834 3" xfId="2233"/>
    <cellStyle name="style1392663941834 4" xfId="2989"/>
    <cellStyle name="style1392663941834 5" xfId="3770"/>
    <cellStyle name="style1392663941865" xfId="671"/>
    <cellStyle name="style1392663941865 2" xfId="1454"/>
    <cellStyle name="style1392663941865 3" xfId="2234"/>
    <cellStyle name="style1392663941865 4" xfId="2990"/>
    <cellStyle name="style1392663941865 5" xfId="3771"/>
    <cellStyle name="style1392664130972" xfId="677"/>
    <cellStyle name="style1392664130972 2" xfId="1460"/>
    <cellStyle name="style1392664130972 3" xfId="2240"/>
    <cellStyle name="style1392664130972 4" xfId="2996"/>
    <cellStyle name="style1392664130972 5" xfId="3777"/>
    <cellStyle name="style1392664131003" xfId="678"/>
    <cellStyle name="style1392664131003 2" xfId="1461"/>
    <cellStyle name="style1392664131003 3" xfId="2241"/>
    <cellStyle name="style1392664131003 4" xfId="2997"/>
    <cellStyle name="style1392664131003 5" xfId="3778"/>
    <cellStyle name="style1392664131034" xfId="679"/>
    <cellStyle name="style1392664131034 2" xfId="1462"/>
    <cellStyle name="style1392664131034 3" xfId="2242"/>
    <cellStyle name="style1392664131034 4" xfId="2998"/>
    <cellStyle name="style1392664131034 5" xfId="3779"/>
    <cellStyle name="style1392664131065" xfId="680"/>
    <cellStyle name="style1392664131065 2" xfId="1463"/>
    <cellStyle name="style1392664131065 3" xfId="2243"/>
    <cellStyle name="style1392664131065 4" xfId="2999"/>
    <cellStyle name="style1392664131065 5" xfId="3780"/>
    <cellStyle name="style1392664131097" xfId="681"/>
    <cellStyle name="style1392664131097 2" xfId="1464"/>
    <cellStyle name="style1392664131097 3" xfId="2244"/>
    <cellStyle name="style1392664131097 4" xfId="3000"/>
    <cellStyle name="style1392664131097 5" xfId="3781"/>
    <cellStyle name="style1392664131128" xfId="682"/>
    <cellStyle name="style1392664131128 2" xfId="1465"/>
    <cellStyle name="style1392664131128 3" xfId="2245"/>
    <cellStyle name="style1392664131128 4" xfId="3001"/>
    <cellStyle name="style1392664131128 5" xfId="3782"/>
    <cellStyle name="style1392664131190" xfId="683"/>
    <cellStyle name="style1392664131190 2" xfId="1466"/>
    <cellStyle name="style1392664131190 3" xfId="2246"/>
    <cellStyle name="style1392664131190 4" xfId="3002"/>
    <cellStyle name="style1392664131190 5" xfId="3783"/>
    <cellStyle name="style1392664131221" xfId="684"/>
    <cellStyle name="style1392664131221 2" xfId="1467"/>
    <cellStyle name="style1392664131221 3" xfId="2247"/>
    <cellStyle name="style1392664131221 4" xfId="3003"/>
    <cellStyle name="style1392664131221 5" xfId="3784"/>
    <cellStyle name="style1392664131253" xfId="685"/>
    <cellStyle name="style1392664131253 2" xfId="1468"/>
    <cellStyle name="style1392664131253 3" xfId="2248"/>
    <cellStyle name="style1392664131253 4" xfId="3004"/>
    <cellStyle name="style1392664131253 5" xfId="3785"/>
    <cellStyle name="style1392664131284" xfId="686"/>
    <cellStyle name="style1392664131284 2" xfId="1469"/>
    <cellStyle name="style1392664131284 3" xfId="2249"/>
    <cellStyle name="style1392664131284 4" xfId="3005"/>
    <cellStyle name="style1392664131284 5" xfId="3786"/>
    <cellStyle name="style1392664265805" xfId="687"/>
    <cellStyle name="style1392664265805 2" xfId="1470"/>
    <cellStyle name="style1392664265805 3" xfId="2250"/>
    <cellStyle name="style1392664265805 4" xfId="3006"/>
    <cellStyle name="style1392664265805 5" xfId="3787"/>
    <cellStyle name="style1392664265836" xfId="688"/>
    <cellStyle name="style1392664265836 2" xfId="1471"/>
    <cellStyle name="style1392664265836 3" xfId="2251"/>
    <cellStyle name="style1392664265836 4" xfId="3007"/>
    <cellStyle name="style1392664265836 5" xfId="3788"/>
    <cellStyle name="style1392664265868" xfId="689"/>
    <cellStyle name="style1392664265868 2" xfId="1472"/>
    <cellStyle name="style1392664265868 3" xfId="2252"/>
    <cellStyle name="style1392664265868 4" xfId="3008"/>
    <cellStyle name="style1392664265868 5" xfId="3789"/>
    <cellStyle name="style1392664265899" xfId="690"/>
    <cellStyle name="style1392664265899 2" xfId="1473"/>
    <cellStyle name="style1392664265899 3" xfId="2253"/>
    <cellStyle name="style1392664265899 4" xfId="3009"/>
    <cellStyle name="style1392664265899 5" xfId="3790"/>
    <cellStyle name="style1392664265930" xfId="691"/>
    <cellStyle name="style1392664265930 2" xfId="1474"/>
    <cellStyle name="style1392664265930 3" xfId="2254"/>
    <cellStyle name="style1392664265930 4" xfId="3010"/>
    <cellStyle name="style1392664265930 5" xfId="3791"/>
    <cellStyle name="style1392664265961" xfId="692"/>
    <cellStyle name="style1392664265961 2" xfId="1475"/>
    <cellStyle name="style1392664265961 3" xfId="2255"/>
    <cellStyle name="style1392664265961 4" xfId="3011"/>
    <cellStyle name="style1392664265961 5" xfId="3792"/>
    <cellStyle name="style1392664266024" xfId="693"/>
    <cellStyle name="style1392664266024 2" xfId="1476"/>
    <cellStyle name="style1392664266024 3" xfId="2256"/>
    <cellStyle name="style1392664266024 4" xfId="3012"/>
    <cellStyle name="style1392664266024 5" xfId="3793"/>
    <cellStyle name="style1392664266055" xfId="694"/>
    <cellStyle name="style1392664266055 2" xfId="1477"/>
    <cellStyle name="style1392664266055 3" xfId="2257"/>
    <cellStyle name="style1392664266055 4" xfId="3013"/>
    <cellStyle name="style1392664266055 5" xfId="3794"/>
    <cellStyle name="style1392664266086" xfId="695"/>
    <cellStyle name="style1392664266086 2" xfId="1478"/>
    <cellStyle name="style1392664266086 3" xfId="2258"/>
    <cellStyle name="style1392664266086 4" xfId="3014"/>
    <cellStyle name="style1392664266086 5" xfId="3795"/>
    <cellStyle name="style1392664266117" xfId="696"/>
    <cellStyle name="style1392664266117 2" xfId="1479"/>
    <cellStyle name="style1392664266117 3" xfId="2259"/>
    <cellStyle name="style1392664266117 4" xfId="3015"/>
    <cellStyle name="style1392664266117 5" xfId="3796"/>
    <cellStyle name="style1392664433243" xfId="697"/>
    <cellStyle name="style1392664433243 2" xfId="1480"/>
    <cellStyle name="style1392664433243 3" xfId="2260"/>
    <cellStyle name="style1392664433243 4" xfId="3016"/>
    <cellStyle name="style1392664433243 5" xfId="3797"/>
    <cellStyle name="style1392664433290" xfId="698"/>
    <cellStyle name="style1392664433290 2" xfId="1481"/>
    <cellStyle name="style1392664433290 3" xfId="2261"/>
    <cellStyle name="style1392664433290 4" xfId="3017"/>
    <cellStyle name="style1392664433290 5" xfId="3798"/>
    <cellStyle name="style1392664433321" xfId="699"/>
    <cellStyle name="style1392664433321 2" xfId="1482"/>
    <cellStyle name="style1392664433321 3" xfId="2262"/>
    <cellStyle name="style1392664433321 4" xfId="3018"/>
    <cellStyle name="style1392664433321 5" xfId="3799"/>
    <cellStyle name="style1392664433352" xfId="700"/>
    <cellStyle name="style1392664433352 2" xfId="1483"/>
    <cellStyle name="style1392664433352 3" xfId="2263"/>
    <cellStyle name="style1392664433352 4" xfId="3019"/>
    <cellStyle name="style1392664433352 5" xfId="3800"/>
    <cellStyle name="style1392664433384" xfId="701"/>
    <cellStyle name="style1392664433384 2" xfId="1484"/>
    <cellStyle name="style1392664433384 3" xfId="2264"/>
    <cellStyle name="style1392664433384 4" xfId="3020"/>
    <cellStyle name="style1392664433384 5" xfId="3801"/>
    <cellStyle name="style1392664433415" xfId="702"/>
    <cellStyle name="style1392664433415 2" xfId="1485"/>
    <cellStyle name="style1392664433415 3" xfId="2265"/>
    <cellStyle name="style1392664433415 4" xfId="3021"/>
    <cellStyle name="style1392664433415 5" xfId="3802"/>
    <cellStyle name="style1392664433446" xfId="703"/>
    <cellStyle name="style1392664433446 2" xfId="1486"/>
    <cellStyle name="style1392664433446 3" xfId="2266"/>
    <cellStyle name="style1392664433446 4" xfId="3022"/>
    <cellStyle name="style1392664433446 5" xfId="3803"/>
    <cellStyle name="style1392664433493" xfId="704"/>
    <cellStyle name="style1392664433493 2" xfId="1487"/>
    <cellStyle name="style1392664433493 3" xfId="2267"/>
    <cellStyle name="style1392664433493 4" xfId="3023"/>
    <cellStyle name="style1392664433493 5" xfId="3804"/>
    <cellStyle name="style1392664433524" xfId="705"/>
    <cellStyle name="style1392664433524 2" xfId="1488"/>
    <cellStyle name="style1392664433524 3" xfId="2268"/>
    <cellStyle name="style1392664433524 4" xfId="3024"/>
    <cellStyle name="style1392664433524 5" xfId="3805"/>
    <cellStyle name="style1392664433555" xfId="706"/>
    <cellStyle name="style1392664433555 2" xfId="1489"/>
    <cellStyle name="style1392664433555 3" xfId="2269"/>
    <cellStyle name="style1392664433555 4" xfId="3025"/>
    <cellStyle name="style1392664433555 5" xfId="3806"/>
    <cellStyle name="style1392664433586" xfId="707"/>
    <cellStyle name="style1392664433586 2" xfId="1490"/>
    <cellStyle name="style1392664433586 3" xfId="2270"/>
    <cellStyle name="style1392664433586 4" xfId="3026"/>
    <cellStyle name="style1392664433586 5" xfId="3807"/>
    <cellStyle name="style1392664549748" xfId="708"/>
    <cellStyle name="style1392664549748 2" xfId="1491"/>
    <cellStyle name="style1392664549748 3" xfId="2271"/>
    <cellStyle name="style1392664549748 4" xfId="3027"/>
    <cellStyle name="style1392664549748 5" xfId="3808"/>
    <cellStyle name="style1392664549779" xfId="709"/>
    <cellStyle name="style1392664549779 2" xfId="1492"/>
    <cellStyle name="style1392664549779 3" xfId="2272"/>
    <cellStyle name="style1392664549779 4" xfId="3028"/>
    <cellStyle name="style1392664549779 5" xfId="3809"/>
    <cellStyle name="style1392664549811" xfId="710"/>
    <cellStyle name="style1392664549811 2" xfId="1493"/>
    <cellStyle name="style1392664549811 3" xfId="2273"/>
    <cellStyle name="style1392664549811 4" xfId="3029"/>
    <cellStyle name="style1392664549811 5" xfId="3810"/>
    <cellStyle name="style1392664549842" xfId="711"/>
    <cellStyle name="style1392664549842 2" xfId="1494"/>
    <cellStyle name="style1392664549842 3" xfId="2274"/>
    <cellStyle name="style1392664549842 4" xfId="3030"/>
    <cellStyle name="style1392664549842 5" xfId="3811"/>
    <cellStyle name="style1392664549873" xfId="712"/>
    <cellStyle name="style1392664549873 2" xfId="1495"/>
    <cellStyle name="style1392664549873 3" xfId="2275"/>
    <cellStyle name="style1392664549873 4" xfId="3031"/>
    <cellStyle name="style1392664549873 5" xfId="3812"/>
    <cellStyle name="style1392664549904" xfId="713"/>
    <cellStyle name="style1392664549904 2" xfId="1496"/>
    <cellStyle name="style1392664549904 3" xfId="2276"/>
    <cellStyle name="style1392664549904 4" xfId="3032"/>
    <cellStyle name="style1392664549904 5" xfId="3813"/>
    <cellStyle name="style1392664549935" xfId="714"/>
    <cellStyle name="style1392664549935 2" xfId="1497"/>
    <cellStyle name="style1392664549935 3" xfId="2277"/>
    <cellStyle name="style1392664549935 4" xfId="3033"/>
    <cellStyle name="style1392664549935 5" xfId="3814"/>
    <cellStyle name="style1392664549982" xfId="715"/>
    <cellStyle name="style1392664549982 2" xfId="1498"/>
    <cellStyle name="style1392664549982 3" xfId="2278"/>
    <cellStyle name="style1392664549982 4" xfId="3034"/>
    <cellStyle name="style1392664549982 5" xfId="3815"/>
    <cellStyle name="style1392664550013" xfId="716"/>
    <cellStyle name="style1392664550013 2" xfId="1499"/>
    <cellStyle name="style1392664550013 3" xfId="2279"/>
    <cellStyle name="style1392664550013 4" xfId="3035"/>
    <cellStyle name="style1392664550013 5" xfId="3816"/>
    <cellStyle name="style1392664550045" xfId="717"/>
    <cellStyle name="style1392664550045 2" xfId="1500"/>
    <cellStyle name="style1392664550045 3" xfId="2280"/>
    <cellStyle name="style1392664550045 4" xfId="3036"/>
    <cellStyle name="style1392664550045 5" xfId="3817"/>
    <cellStyle name="style1392664550076" xfId="718"/>
    <cellStyle name="style1392664550076 2" xfId="1501"/>
    <cellStyle name="style1392664550076 3" xfId="2281"/>
    <cellStyle name="style1392664550076 4" xfId="3037"/>
    <cellStyle name="style1392664550076 5" xfId="3818"/>
    <cellStyle name="style1392664643197" xfId="719"/>
    <cellStyle name="style1392664643197 2" xfId="1502"/>
    <cellStyle name="style1392664643197 3" xfId="2282"/>
    <cellStyle name="style1392664643197 4" xfId="3038"/>
    <cellStyle name="style1392664643197 5" xfId="3819"/>
    <cellStyle name="style1392664643228" xfId="720"/>
    <cellStyle name="style1392664643228 2" xfId="1503"/>
    <cellStyle name="style1392664643228 3" xfId="2283"/>
    <cellStyle name="style1392664643228 4" xfId="3039"/>
    <cellStyle name="style1392664643228 5" xfId="3820"/>
    <cellStyle name="style1392664643259" xfId="721"/>
    <cellStyle name="style1392664643259 2" xfId="1504"/>
    <cellStyle name="style1392664643259 3" xfId="2284"/>
    <cellStyle name="style1392664643259 4" xfId="3040"/>
    <cellStyle name="style1392664643259 5" xfId="3821"/>
    <cellStyle name="style1392664643291" xfId="722"/>
    <cellStyle name="style1392664643291 2" xfId="1505"/>
    <cellStyle name="style1392664643291 3" xfId="2285"/>
    <cellStyle name="style1392664643291 4" xfId="3041"/>
    <cellStyle name="style1392664643291 5" xfId="3822"/>
    <cellStyle name="style1392664643322" xfId="723"/>
    <cellStyle name="style1392664643322 2" xfId="1506"/>
    <cellStyle name="style1392664643322 3" xfId="2286"/>
    <cellStyle name="style1392664643322 4" xfId="3042"/>
    <cellStyle name="style1392664643322 5" xfId="3823"/>
    <cellStyle name="style1392664643353" xfId="724"/>
    <cellStyle name="style1392664643353 2" xfId="1507"/>
    <cellStyle name="style1392664643353 3" xfId="2287"/>
    <cellStyle name="style1392664643353 4" xfId="3043"/>
    <cellStyle name="style1392664643353 5" xfId="3824"/>
    <cellStyle name="style1392664643415" xfId="725"/>
    <cellStyle name="style1392664643415 2" xfId="1508"/>
    <cellStyle name="style1392664643415 3" xfId="2288"/>
    <cellStyle name="style1392664643415 4" xfId="3044"/>
    <cellStyle name="style1392664643415 5" xfId="3825"/>
    <cellStyle name="style1392664643447" xfId="726"/>
    <cellStyle name="style1392664643447 2" xfId="1509"/>
    <cellStyle name="style1392664643447 3" xfId="2289"/>
    <cellStyle name="style1392664643447 4" xfId="3045"/>
    <cellStyle name="style1392664643447 5" xfId="3826"/>
    <cellStyle name="style1392664643478" xfId="727"/>
    <cellStyle name="style1392664643478 2" xfId="1510"/>
    <cellStyle name="style1392664643478 3" xfId="2290"/>
    <cellStyle name="style1392664643478 4" xfId="3046"/>
    <cellStyle name="style1392664643478 5" xfId="3827"/>
    <cellStyle name="style1392664769735" xfId="124"/>
    <cellStyle name="style1392664769735 2" xfId="907"/>
    <cellStyle name="style1392664769735 3" xfId="1687"/>
    <cellStyle name="style1392664769735 4" xfId="2443"/>
    <cellStyle name="style1392664769735 5" xfId="3224"/>
    <cellStyle name="style1392664769797" xfId="728"/>
    <cellStyle name="style1392664769797 2" xfId="1511"/>
    <cellStyle name="style1392664769797 3" xfId="2291"/>
    <cellStyle name="style1392664769797 4" xfId="3047"/>
    <cellStyle name="style1392664769797 5" xfId="3828"/>
    <cellStyle name="style1392664769829" xfId="729"/>
    <cellStyle name="style1392664769829 2" xfId="1512"/>
    <cellStyle name="style1392664769829 3" xfId="2292"/>
    <cellStyle name="style1392664769829 4" xfId="3048"/>
    <cellStyle name="style1392664769829 5" xfId="3829"/>
    <cellStyle name="style1392664769860" xfId="730"/>
    <cellStyle name="style1392664769860 2" xfId="1513"/>
    <cellStyle name="style1392664769860 3" xfId="2293"/>
    <cellStyle name="style1392664769860 4" xfId="3049"/>
    <cellStyle name="style1392664769860 5" xfId="3830"/>
    <cellStyle name="style1392664769891" xfId="125"/>
    <cellStyle name="style1392664769891 2" xfId="908"/>
    <cellStyle name="style1392664769891 3" xfId="1688"/>
    <cellStyle name="style1392664769891 4" xfId="2444"/>
    <cellStyle name="style1392664769891 5" xfId="3225"/>
    <cellStyle name="style1392664769922" xfId="126"/>
    <cellStyle name="style1392664769922 2" xfId="909"/>
    <cellStyle name="style1392664769922 3" xfId="1689"/>
    <cellStyle name="style1392664769922 4" xfId="2445"/>
    <cellStyle name="style1392664769922 5" xfId="3226"/>
    <cellStyle name="style1392664769953" xfId="731"/>
    <cellStyle name="style1392664769953 2" xfId="1514"/>
    <cellStyle name="style1392664769953 3" xfId="2294"/>
    <cellStyle name="style1392664769953 4" xfId="3050"/>
    <cellStyle name="style1392664769953 5" xfId="3831"/>
    <cellStyle name="style1392664770000" xfId="732"/>
    <cellStyle name="style1392664770000 2" xfId="1515"/>
    <cellStyle name="style1392664770000 3" xfId="2295"/>
    <cellStyle name="style1392664770000 4" xfId="3051"/>
    <cellStyle name="style1392664770000 5" xfId="3832"/>
    <cellStyle name="style1392664770031" xfId="733"/>
    <cellStyle name="style1392664770031 2" xfId="1516"/>
    <cellStyle name="style1392664770031 3" xfId="2296"/>
    <cellStyle name="style1392664770031 4" xfId="3052"/>
    <cellStyle name="style1392664770031 5" xfId="3833"/>
    <cellStyle name="style1392664770063" xfId="734"/>
    <cellStyle name="style1392664770063 2" xfId="1517"/>
    <cellStyle name="style1392664770063 3" xfId="2297"/>
    <cellStyle name="style1392664770063 4" xfId="3053"/>
    <cellStyle name="style1392664770063 5" xfId="3834"/>
    <cellStyle name="style1392664875990" xfId="127"/>
    <cellStyle name="style1392664875990 2" xfId="910"/>
    <cellStyle name="style1392664875990 3" xfId="1690"/>
    <cellStyle name="style1392664875990 4" xfId="2446"/>
    <cellStyle name="style1392664875990 5" xfId="3227"/>
    <cellStyle name="style1392664876068" xfId="735"/>
    <cellStyle name="style1392664876068 2" xfId="1518"/>
    <cellStyle name="style1392664876068 3" xfId="2298"/>
    <cellStyle name="style1392664876068 4" xfId="3054"/>
    <cellStyle name="style1392664876068 5" xfId="3835"/>
    <cellStyle name="style1392664876100" xfId="736"/>
    <cellStyle name="style1392664876100 2" xfId="1519"/>
    <cellStyle name="style1392664876100 3" xfId="2299"/>
    <cellStyle name="style1392664876100 4" xfId="3055"/>
    <cellStyle name="style1392664876100 5" xfId="3836"/>
    <cellStyle name="style1392664876131" xfId="737"/>
    <cellStyle name="style1392664876131 2" xfId="1520"/>
    <cellStyle name="style1392664876131 3" xfId="2300"/>
    <cellStyle name="style1392664876131 4" xfId="3056"/>
    <cellStyle name="style1392664876131 5" xfId="3837"/>
    <cellStyle name="style1392664876162" xfId="128"/>
    <cellStyle name="style1392664876162 2" xfId="911"/>
    <cellStyle name="style1392664876162 3" xfId="1691"/>
    <cellStyle name="style1392664876162 4" xfId="2447"/>
    <cellStyle name="style1392664876162 5" xfId="3228"/>
    <cellStyle name="style1392664876193" xfId="129"/>
    <cellStyle name="style1392664876193 2" xfId="912"/>
    <cellStyle name="style1392664876193 3" xfId="1692"/>
    <cellStyle name="style1392664876193 4" xfId="2448"/>
    <cellStyle name="style1392664876193 5" xfId="3229"/>
    <cellStyle name="style1392664876224" xfId="738"/>
    <cellStyle name="style1392664876224 2" xfId="1521"/>
    <cellStyle name="style1392664876224 3" xfId="2301"/>
    <cellStyle name="style1392664876224 4" xfId="3057"/>
    <cellStyle name="style1392664876224 5" xfId="3838"/>
    <cellStyle name="style1392664876256" xfId="739"/>
    <cellStyle name="style1392664876256 2" xfId="1522"/>
    <cellStyle name="style1392664876256 3" xfId="2302"/>
    <cellStyle name="style1392664876256 4" xfId="3058"/>
    <cellStyle name="style1392664876256 5" xfId="3839"/>
    <cellStyle name="style1392664876287" xfId="740"/>
    <cellStyle name="style1392664876287 2" xfId="1523"/>
    <cellStyle name="style1392664876287 3" xfId="2303"/>
    <cellStyle name="style1392664876287 4" xfId="3059"/>
    <cellStyle name="style1392664876287 5" xfId="3840"/>
    <cellStyle name="style1392664876318" xfId="741"/>
    <cellStyle name="style1392664876318 2" xfId="1524"/>
    <cellStyle name="style1392664876318 3" xfId="2304"/>
    <cellStyle name="style1392664876318 4" xfId="3060"/>
    <cellStyle name="style1392664876318 5" xfId="3841"/>
    <cellStyle name="style1392664876349" xfId="742"/>
    <cellStyle name="style1392664876349 2" xfId="1525"/>
    <cellStyle name="style1392664876349 3" xfId="2305"/>
    <cellStyle name="style1392664876349 4" xfId="3061"/>
    <cellStyle name="style1392664876349 5" xfId="3842"/>
    <cellStyle name="style1392664876380" xfId="743"/>
    <cellStyle name="style1392664876380 2" xfId="1526"/>
    <cellStyle name="style1392664876380 3" xfId="2306"/>
    <cellStyle name="style1392664876380 4" xfId="3062"/>
    <cellStyle name="style1392664876380 5" xfId="3843"/>
    <cellStyle name="style1392665086800" xfId="130"/>
    <cellStyle name="style1392665086800 2" xfId="913"/>
    <cellStyle name="style1392665086800 3" xfId="1693"/>
    <cellStyle name="style1392665086800 4" xfId="2449"/>
    <cellStyle name="style1392665086800 5" xfId="3230"/>
    <cellStyle name="style1392665086862" xfId="744"/>
    <cellStyle name="style1392665086862 2" xfId="1527"/>
    <cellStyle name="style1392665086862 3" xfId="2307"/>
    <cellStyle name="style1392665086862 4" xfId="3063"/>
    <cellStyle name="style1392665086862 5" xfId="3844"/>
    <cellStyle name="style1392665086894" xfId="745"/>
    <cellStyle name="style1392665086894 2" xfId="1528"/>
    <cellStyle name="style1392665086894 3" xfId="2308"/>
    <cellStyle name="style1392665086894 4" xfId="3064"/>
    <cellStyle name="style1392665086894 5" xfId="3845"/>
    <cellStyle name="style1392665086925" xfId="746"/>
    <cellStyle name="style1392665086925 2" xfId="1529"/>
    <cellStyle name="style1392665086925 3" xfId="2309"/>
    <cellStyle name="style1392665086925 4" xfId="3065"/>
    <cellStyle name="style1392665086925 5" xfId="3846"/>
    <cellStyle name="style1392665086956" xfId="131"/>
    <cellStyle name="style1392665086956 2" xfId="914"/>
    <cellStyle name="style1392665086956 3" xfId="1694"/>
    <cellStyle name="style1392665086956 4" xfId="2450"/>
    <cellStyle name="style1392665086956 5" xfId="3231"/>
    <cellStyle name="style1392665086987" xfId="132"/>
    <cellStyle name="style1392665086987 2" xfId="915"/>
    <cellStyle name="style1392665086987 3" xfId="1695"/>
    <cellStyle name="style1392665086987 4" xfId="2451"/>
    <cellStyle name="style1392665086987 5" xfId="3232"/>
    <cellStyle name="style1392665087018" xfId="133"/>
    <cellStyle name="style1392665087018 2" xfId="916"/>
    <cellStyle name="style1392665087018 3" xfId="1696"/>
    <cellStyle name="style1392665087018 4" xfId="2452"/>
    <cellStyle name="style1392665087018 5" xfId="3233"/>
    <cellStyle name="style1392665087050" xfId="747"/>
    <cellStyle name="style1392665087050 2" xfId="1530"/>
    <cellStyle name="style1392665087050 3" xfId="2310"/>
    <cellStyle name="style1392665087050 4" xfId="3066"/>
    <cellStyle name="style1392665087050 5" xfId="3847"/>
    <cellStyle name="style1392665087081" xfId="748"/>
    <cellStyle name="style1392665087081 2" xfId="1531"/>
    <cellStyle name="style1392665087081 3" xfId="2311"/>
    <cellStyle name="style1392665087081 4" xfId="3067"/>
    <cellStyle name="style1392665087081 5" xfId="3848"/>
    <cellStyle name="style1392665087128" xfId="749"/>
    <cellStyle name="style1392665087128 2" xfId="1532"/>
    <cellStyle name="style1392665087128 3" xfId="2312"/>
    <cellStyle name="style1392665087128 4" xfId="3068"/>
    <cellStyle name="style1392665087128 5" xfId="3849"/>
    <cellStyle name="style1392665087159" xfId="750"/>
    <cellStyle name="style1392665087159 2" xfId="1533"/>
    <cellStyle name="style1392665087159 3" xfId="2313"/>
    <cellStyle name="style1392665087159 4" xfId="3069"/>
    <cellStyle name="style1392665087159 5" xfId="3850"/>
    <cellStyle name="style1392665786531" xfId="144"/>
    <cellStyle name="style1392665786531 2" xfId="927"/>
    <cellStyle name="style1392665786531 3" xfId="1707"/>
    <cellStyle name="style1392665786531 4" xfId="2463"/>
    <cellStyle name="style1392665786531 5" xfId="3244"/>
    <cellStyle name="style1392665786609" xfId="790"/>
    <cellStyle name="style1392665786609 2" xfId="1573"/>
    <cellStyle name="style1392665786609 3" xfId="2353"/>
    <cellStyle name="style1392665786609 4" xfId="3109"/>
    <cellStyle name="style1392665786609 5" xfId="3890"/>
    <cellStyle name="style1392665786641" xfId="791"/>
    <cellStyle name="style1392665786641 2" xfId="1574"/>
    <cellStyle name="style1392665786641 3" xfId="2354"/>
    <cellStyle name="style1392665786641 4" xfId="3110"/>
    <cellStyle name="style1392665786641 5" xfId="3891"/>
    <cellStyle name="style1392665786672" xfId="792"/>
    <cellStyle name="style1392665786672 2" xfId="1575"/>
    <cellStyle name="style1392665786672 3" xfId="2355"/>
    <cellStyle name="style1392665786672 4" xfId="3111"/>
    <cellStyle name="style1392665786672 5" xfId="3892"/>
    <cellStyle name="style1392665786703" xfId="145"/>
    <cellStyle name="style1392665786703 2" xfId="928"/>
    <cellStyle name="style1392665786703 3" xfId="1708"/>
    <cellStyle name="style1392665786703 4" xfId="2464"/>
    <cellStyle name="style1392665786703 5" xfId="3245"/>
    <cellStyle name="style1392665786734" xfId="146"/>
    <cellStyle name="style1392665786734 2" xfId="929"/>
    <cellStyle name="style1392665786734 3" xfId="1709"/>
    <cellStyle name="style1392665786734 4" xfId="2465"/>
    <cellStyle name="style1392665786734 5" xfId="3246"/>
    <cellStyle name="style1392665786765" xfId="793"/>
    <cellStyle name="style1392665786765 2" xfId="1576"/>
    <cellStyle name="style1392665786765 3" xfId="2356"/>
    <cellStyle name="style1392665786765 4" xfId="3112"/>
    <cellStyle name="style1392665786765 5" xfId="3893"/>
    <cellStyle name="style1392665786812" xfId="794"/>
    <cellStyle name="style1392665786812 2" xfId="1577"/>
    <cellStyle name="style1392665786812 3" xfId="2357"/>
    <cellStyle name="style1392665786812 4" xfId="3113"/>
    <cellStyle name="style1392665786812 5" xfId="3894"/>
    <cellStyle name="style1392665786843" xfId="795"/>
    <cellStyle name="style1392665786843 2" xfId="1578"/>
    <cellStyle name="style1392665786843 3" xfId="2358"/>
    <cellStyle name="style1392665786843 4" xfId="3114"/>
    <cellStyle name="style1392665786843 5" xfId="3895"/>
    <cellStyle name="style1392665786875" xfId="796"/>
    <cellStyle name="style1392665786875 2" xfId="1579"/>
    <cellStyle name="style1392665786875 3" xfId="2359"/>
    <cellStyle name="style1392665786875 4" xfId="3115"/>
    <cellStyle name="style1392665786875 5" xfId="3896"/>
    <cellStyle name="style1392665786953" xfId="797"/>
    <cellStyle name="style1392665786953 2" xfId="1580"/>
    <cellStyle name="style1392665786953 3" xfId="2360"/>
    <cellStyle name="style1392665786953 4" xfId="3116"/>
    <cellStyle name="style1392665786953 5" xfId="3897"/>
    <cellStyle name="style1392665786984" xfId="798"/>
    <cellStyle name="style1392665786984 2" xfId="1581"/>
    <cellStyle name="style1392665786984 3" xfId="2361"/>
    <cellStyle name="style1392665786984 4" xfId="3117"/>
    <cellStyle name="style1392665786984 5" xfId="3898"/>
    <cellStyle name="style1392753221081" xfId="315"/>
    <cellStyle name="style1392753221081 2" xfId="1098"/>
    <cellStyle name="style1392753221081 3" xfId="1878"/>
    <cellStyle name="style1392753221081 4" xfId="2634"/>
    <cellStyle name="style1392753221081 5" xfId="3415"/>
    <cellStyle name="style1392753221112" xfId="316"/>
    <cellStyle name="style1392753221112 2" xfId="1099"/>
    <cellStyle name="style1392753221112 3" xfId="1879"/>
    <cellStyle name="style1392753221112 4" xfId="2635"/>
    <cellStyle name="style1392753221112 5" xfId="3416"/>
    <cellStyle name="style1392753221143" xfId="317"/>
    <cellStyle name="style1392753221143 2" xfId="1100"/>
    <cellStyle name="style1392753221143 3" xfId="1880"/>
    <cellStyle name="style1392753221143 4" xfId="2636"/>
    <cellStyle name="style1392753221143 5" xfId="3417"/>
    <cellStyle name="style1392753343094" xfId="318"/>
    <cellStyle name="style1392753343094 2" xfId="1101"/>
    <cellStyle name="style1392753343094 3" xfId="1881"/>
    <cellStyle name="style1392753343094 4" xfId="2637"/>
    <cellStyle name="style1392753343094 5" xfId="3418"/>
    <cellStyle name="style1392753343109" xfId="319"/>
    <cellStyle name="style1392753343109 2" xfId="1102"/>
    <cellStyle name="style1392753343109 3" xfId="1882"/>
    <cellStyle name="style1392753343109 4" xfId="2638"/>
    <cellStyle name="style1392753343109 5" xfId="3419"/>
    <cellStyle name="style1392753343140" xfId="320"/>
    <cellStyle name="style1392753343140 2" xfId="1103"/>
    <cellStyle name="style1392753343140 3" xfId="1883"/>
    <cellStyle name="style1392753343140 4" xfId="2639"/>
    <cellStyle name="style1392753343140 5" xfId="3420"/>
    <cellStyle name="style1392753369350" xfId="321"/>
    <cellStyle name="style1392753369350 2" xfId="1104"/>
    <cellStyle name="style1392753369350 3" xfId="1884"/>
    <cellStyle name="style1392753369350 4" xfId="2640"/>
    <cellStyle name="style1392753369350 5" xfId="3421"/>
    <cellStyle name="style1392753369365" xfId="322"/>
    <cellStyle name="style1392753369365 2" xfId="1105"/>
    <cellStyle name="style1392753369365 3" xfId="1885"/>
    <cellStyle name="style1392753369365 4" xfId="2641"/>
    <cellStyle name="style1392753369365 5" xfId="3422"/>
    <cellStyle name="style1392753369396" xfId="323"/>
    <cellStyle name="style1392753369396 2" xfId="1106"/>
    <cellStyle name="style1392753369396 3" xfId="1886"/>
    <cellStyle name="style1392753369396 4" xfId="2642"/>
    <cellStyle name="style1392753369396 5" xfId="3423"/>
    <cellStyle name="style1392754574019" xfId="86"/>
    <cellStyle name="style1392754574019 2" xfId="134"/>
    <cellStyle name="style1392754574019 2 2" xfId="832"/>
    <cellStyle name="style1392754574019 2 2 2" xfId="1602"/>
    <cellStyle name="style1392754574019 2 2 3" xfId="3149"/>
    <cellStyle name="style1392754574019 2 2 4" xfId="3930"/>
    <cellStyle name="style1392754574019 2 2 5" xfId="3948"/>
    <cellStyle name="style1392754574019 2 2 5 2" xfId="3962"/>
    <cellStyle name="style1392754574019 2 3" xfId="917"/>
    <cellStyle name="style1392754574019 2 4" xfId="1697"/>
    <cellStyle name="style1392754574019 2 5" xfId="2453"/>
    <cellStyle name="style1392754574019 2 6" xfId="3234"/>
    <cellStyle name="style1392754574019 3" xfId="869"/>
    <cellStyle name="style1392754574019 4" xfId="1649"/>
    <cellStyle name="style1392754574019 5" xfId="2405"/>
    <cellStyle name="style1392754574019 6" xfId="3186"/>
    <cellStyle name="style1392754574097" xfId="751"/>
    <cellStyle name="style1392754574097 2" xfId="1534"/>
    <cellStyle name="style1392754574097 3" xfId="2314"/>
    <cellStyle name="style1392754574097 4" xfId="3070"/>
    <cellStyle name="style1392754574097 5" xfId="3851"/>
    <cellStyle name="style1392754574128" xfId="752"/>
    <cellStyle name="style1392754574128 2" xfId="1535"/>
    <cellStyle name="style1392754574128 3" xfId="2315"/>
    <cellStyle name="style1392754574128 4" xfId="3071"/>
    <cellStyle name="style1392754574128 5" xfId="3852"/>
    <cellStyle name="style1392754574159" xfId="753"/>
    <cellStyle name="style1392754574159 2" xfId="1536"/>
    <cellStyle name="style1392754574159 3" xfId="2316"/>
    <cellStyle name="style1392754574159 4" xfId="3072"/>
    <cellStyle name="style1392754574159 5" xfId="3853"/>
    <cellStyle name="style1392754574206" xfId="87"/>
    <cellStyle name="style1392754574206 2" xfId="135"/>
    <cellStyle name="style1392754574206 2 2" xfId="833"/>
    <cellStyle name="style1392754574206 2 2 2" xfId="1603"/>
    <cellStyle name="style1392754574206 2 2 3" xfId="3150"/>
    <cellStyle name="style1392754574206 2 2 4" xfId="3931"/>
    <cellStyle name="style1392754574206 2 2 5" xfId="3947"/>
    <cellStyle name="style1392754574206 2 2 5 2" xfId="3961"/>
    <cellStyle name="style1392754574206 2 3" xfId="918"/>
    <cellStyle name="style1392754574206 2 4" xfId="1698"/>
    <cellStyle name="style1392754574206 2 5" xfId="2454"/>
    <cellStyle name="style1392754574206 2 6" xfId="3235"/>
    <cellStyle name="style1392754574206 3" xfId="870"/>
    <cellStyle name="style1392754574206 4" xfId="1650"/>
    <cellStyle name="style1392754574206 5" xfId="2406"/>
    <cellStyle name="style1392754574206 6" xfId="3187"/>
    <cellStyle name="style1392754574237" xfId="88"/>
    <cellStyle name="style1392754574237 2" xfId="136"/>
    <cellStyle name="style1392754574237 2 2" xfId="834"/>
    <cellStyle name="style1392754574237 2 2 2" xfId="1604"/>
    <cellStyle name="style1392754574237 2 2 3" xfId="3151"/>
    <cellStyle name="style1392754574237 2 2 4" xfId="3932"/>
    <cellStyle name="style1392754574237 2 2 5" xfId="3946"/>
    <cellStyle name="style1392754574237 2 2 5 2" xfId="3960"/>
    <cellStyle name="style1392754574237 2 3" xfId="919"/>
    <cellStyle name="style1392754574237 2 4" xfId="1699"/>
    <cellStyle name="style1392754574237 2 5" xfId="2455"/>
    <cellStyle name="style1392754574237 2 6" xfId="3236"/>
    <cellStyle name="style1392754574237 3" xfId="871"/>
    <cellStyle name="style1392754574237 4" xfId="1651"/>
    <cellStyle name="style1392754574237 5" xfId="2407"/>
    <cellStyle name="style1392754574237 6" xfId="3188"/>
    <cellStyle name="style1392754574315" xfId="89"/>
    <cellStyle name="style1392754574315 2" xfId="137"/>
    <cellStyle name="style1392754574315 2 2" xfId="835"/>
    <cellStyle name="style1392754574315 2 2 2" xfId="1616"/>
    <cellStyle name="style1392754574315 2 2 3" xfId="3152"/>
    <cellStyle name="style1392754574315 2 2 4" xfId="3933"/>
    <cellStyle name="style1392754574315 2 2 5" xfId="3945"/>
    <cellStyle name="style1392754574315 2 2 5 2" xfId="3959"/>
    <cellStyle name="style1392754574315 2 3" xfId="920"/>
    <cellStyle name="style1392754574315 2 4" xfId="1700"/>
    <cellStyle name="style1392754574315 2 5" xfId="2456"/>
    <cellStyle name="style1392754574315 2 6" xfId="3237"/>
    <cellStyle name="style1392754574315 3" xfId="872"/>
    <cellStyle name="style1392754574315 4" xfId="1652"/>
    <cellStyle name="style1392754574315 5" xfId="2408"/>
    <cellStyle name="style1392754574315 6" xfId="3189"/>
    <cellStyle name="style1392754574362" xfId="754"/>
    <cellStyle name="style1392754574362 2" xfId="1537"/>
    <cellStyle name="style1392754574362 3" xfId="2317"/>
    <cellStyle name="style1392754574362 4" xfId="3073"/>
    <cellStyle name="style1392754574362 5" xfId="3854"/>
    <cellStyle name="style1392754574393" xfId="755"/>
    <cellStyle name="style1392754574393 2" xfId="1538"/>
    <cellStyle name="style1392754574393 3" xfId="2318"/>
    <cellStyle name="style1392754574393 4" xfId="3074"/>
    <cellStyle name="style1392754574393 5" xfId="3855"/>
    <cellStyle name="style1392754574425" xfId="756"/>
    <cellStyle name="style1392754574425 2" xfId="1539"/>
    <cellStyle name="style1392754574425 3" xfId="2319"/>
    <cellStyle name="style1392754574425 4" xfId="3075"/>
    <cellStyle name="style1392754574425 5" xfId="3856"/>
    <cellStyle name="style1392754829037" xfId="138"/>
    <cellStyle name="style1392754829037 2" xfId="836"/>
    <cellStyle name="style1392754829037 2 2" xfId="1617"/>
    <cellStyle name="style1392754829037 2 3" xfId="3153"/>
    <cellStyle name="style1392754829037 2 4" xfId="3934"/>
    <cellStyle name="style1392754829037 2 5" xfId="3951"/>
    <cellStyle name="style1392754829037 2 5 2" xfId="3965"/>
    <cellStyle name="style1392754829037 3" xfId="921"/>
    <cellStyle name="style1392754829037 4" xfId="1701"/>
    <cellStyle name="style1392754829037 5" xfId="2457"/>
    <cellStyle name="style1392754829037 6" xfId="3238"/>
    <cellStyle name="style1392754829115" xfId="757"/>
    <cellStyle name="style1392754829115 2" xfId="1540"/>
    <cellStyle name="style1392754829115 3" xfId="2320"/>
    <cellStyle name="style1392754829115 4" xfId="3076"/>
    <cellStyle name="style1392754829115 5" xfId="3857"/>
    <cellStyle name="style1392754829146" xfId="758"/>
    <cellStyle name="style1392754829146 2" xfId="1541"/>
    <cellStyle name="style1392754829146 3" xfId="2321"/>
    <cellStyle name="style1392754829146 4" xfId="3077"/>
    <cellStyle name="style1392754829146 5" xfId="3858"/>
    <cellStyle name="style1392754829177" xfId="759"/>
    <cellStyle name="style1392754829177 2" xfId="1542"/>
    <cellStyle name="style1392754829177 3" xfId="2322"/>
    <cellStyle name="style1392754829177 4" xfId="3078"/>
    <cellStyle name="style1392754829177 5" xfId="3859"/>
    <cellStyle name="style1392754829209" xfId="143"/>
    <cellStyle name="style1392754829209 2" xfId="926"/>
    <cellStyle name="style1392754829209 3" xfId="1706"/>
    <cellStyle name="style1392754829209 4" xfId="2462"/>
    <cellStyle name="style1392754829209 5" xfId="3243"/>
    <cellStyle name="style1392754829255" xfId="139"/>
    <cellStyle name="style1392754829255 2" xfId="837"/>
    <cellStyle name="style1392754829255 2 2" xfId="1618"/>
    <cellStyle name="style1392754829255 2 3" xfId="3154"/>
    <cellStyle name="style1392754829255 2 4" xfId="3935"/>
    <cellStyle name="style1392754829255 2 5" xfId="3950"/>
    <cellStyle name="style1392754829255 2 5 2" xfId="3964"/>
    <cellStyle name="style1392754829255 3" xfId="922"/>
    <cellStyle name="style1392754829255 4" xfId="1702"/>
    <cellStyle name="style1392754829255 5" xfId="2458"/>
    <cellStyle name="style1392754829255 6" xfId="3239"/>
    <cellStyle name="style1392754829287" xfId="140"/>
    <cellStyle name="style1392754829287 2" xfId="838"/>
    <cellStyle name="style1392754829287 2 2" xfId="1619"/>
    <cellStyle name="style1392754829287 2 3" xfId="3155"/>
    <cellStyle name="style1392754829287 2 4" xfId="3936"/>
    <cellStyle name="style1392754829287 2 5" xfId="3949"/>
    <cellStyle name="style1392754829287 2 5 2" xfId="3963"/>
    <cellStyle name="style1392754829287 3" xfId="923"/>
    <cellStyle name="style1392754829287 4" xfId="1703"/>
    <cellStyle name="style1392754829287 5" xfId="2459"/>
    <cellStyle name="style1392754829287 6" xfId="3240"/>
    <cellStyle name="style1392754829365" xfId="141"/>
    <cellStyle name="style1392754829365 2" xfId="839"/>
    <cellStyle name="style1392754829365 2 2" xfId="1620"/>
    <cellStyle name="style1392754829365 2 3" xfId="3156"/>
    <cellStyle name="style1392754829365 2 4" xfId="3937"/>
    <cellStyle name="style1392754829365 3" xfId="924"/>
    <cellStyle name="style1392754829365 4" xfId="1704"/>
    <cellStyle name="style1392754829365 5" xfId="2460"/>
    <cellStyle name="style1392754829365 6" xfId="3241"/>
    <cellStyle name="style1392754829396" xfId="142"/>
    <cellStyle name="style1392754829396 2" xfId="840"/>
    <cellStyle name="style1392754829396 2 2" xfId="1621"/>
    <cellStyle name="style1392754829396 2 3" xfId="3157"/>
    <cellStyle name="style1392754829396 2 4" xfId="3938"/>
    <cellStyle name="style1392754829396 3" xfId="925"/>
    <cellStyle name="style1392754829396 4" xfId="1705"/>
    <cellStyle name="style1392754829396 5" xfId="2461"/>
    <cellStyle name="style1392754829396 6" xfId="3242"/>
    <cellStyle name="style1392754829458" xfId="760"/>
    <cellStyle name="style1392754829458 2" xfId="1543"/>
    <cellStyle name="style1392754829458 3" xfId="2323"/>
    <cellStyle name="style1392754829458 4" xfId="3079"/>
    <cellStyle name="style1392754829458 5" xfId="3860"/>
    <cellStyle name="style1392754829489" xfId="761"/>
    <cellStyle name="style1392754829489 2" xfId="1544"/>
    <cellStyle name="style1392754829489 3" xfId="2324"/>
    <cellStyle name="style1392754829489 4" xfId="3080"/>
    <cellStyle name="style1392754829489 5" xfId="3861"/>
    <cellStyle name="style1392754829521" xfId="762"/>
    <cellStyle name="style1392754829521 2" xfId="1545"/>
    <cellStyle name="style1392754829521 3" xfId="2325"/>
    <cellStyle name="style1392754829521 4" xfId="3081"/>
    <cellStyle name="style1392754829521 5" xfId="3862"/>
    <cellStyle name="style1392754829552" xfId="763"/>
    <cellStyle name="style1392754829552 2" xfId="1546"/>
    <cellStyle name="style1392754829552 3" xfId="2326"/>
    <cellStyle name="style1392754829552 4" xfId="3082"/>
    <cellStyle name="style1392754829552 5" xfId="3863"/>
    <cellStyle name="style1392756274759" xfId="764"/>
    <cellStyle name="style1392756274759 2" xfId="1547"/>
    <cellStyle name="style1392756274759 3" xfId="2327"/>
    <cellStyle name="style1392756274759 4" xfId="3083"/>
    <cellStyle name="style1392756274759 5" xfId="3864"/>
    <cellStyle name="style1392756274993" xfId="765"/>
    <cellStyle name="style1392756274993 2" xfId="1548"/>
    <cellStyle name="style1392756274993 3" xfId="2328"/>
    <cellStyle name="style1392756274993 4" xfId="3084"/>
    <cellStyle name="style1392756274993 5" xfId="3865"/>
    <cellStyle name="style1392756275025" xfId="766"/>
    <cellStyle name="style1392756275025 2" xfId="1549"/>
    <cellStyle name="style1392756275025 3" xfId="2329"/>
    <cellStyle name="style1392756275025 4" xfId="3085"/>
    <cellStyle name="style1392756275025 5" xfId="3866"/>
    <cellStyle name="style1392756275056" xfId="767"/>
    <cellStyle name="style1392756275056 2" xfId="1550"/>
    <cellStyle name="style1392756275056 3" xfId="2330"/>
    <cellStyle name="style1392756275056 4" xfId="3086"/>
    <cellStyle name="style1392756275056 5" xfId="3867"/>
    <cellStyle name="style1392756275087" xfId="768"/>
    <cellStyle name="style1392756275087 2" xfId="1551"/>
    <cellStyle name="style1392756275087 3" xfId="2331"/>
    <cellStyle name="style1392756275087 4" xfId="3087"/>
    <cellStyle name="style1392756275087 5" xfId="3868"/>
    <cellStyle name="style1392756275118" xfId="769"/>
    <cellStyle name="style1392756275118 2" xfId="1552"/>
    <cellStyle name="style1392756275118 3" xfId="2332"/>
    <cellStyle name="style1392756275118 4" xfId="3088"/>
    <cellStyle name="style1392756275118 5" xfId="3869"/>
    <cellStyle name="style1392756275149" xfId="770"/>
    <cellStyle name="style1392756275149 2" xfId="1553"/>
    <cellStyle name="style1392756275149 3" xfId="2333"/>
    <cellStyle name="style1392756275149 4" xfId="3089"/>
    <cellStyle name="style1392756275149 5" xfId="3870"/>
    <cellStyle name="style1392756275196" xfId="771"/>
    <cellStyle name="style1392756275196 2" xfId="1554"/>
    <cellStyle name="style1392756275196 3" xfId="2334"/>
    <cellStyle name="style1392756275196 4" xfId="3090"/>
    <cellStyle name="style1392756275196 5" xfId="3871"/>
    <cellStyle name="style1392756275227" xfId="772"/>
    <cellStyle name="style1392756275227 2" xfId="1555"/>
    <cellStyle name="style1392756275227 3" xfId="2335"/>
    <cellStyle name="style1392756275227 4" xfId="3091"/>
    <cellStyle name="style1392756275227 5" xfId="3872"/>
    <cellStyle name="style1392756275259" xfId="773"/>
    <cellStyle name="style1392756275259 2" xfId="1556"/>
    <cellStyle name="style1392756275259 3" xfId="2336"/>
    <cellStyle name="style1392756275259 4" xfId="3092"/>
    <cellStyle name="style1392756275259 5" xfId="3873"/>
    <cellStyle name="style1392756275290" xfId="774"/>
    <cellStyle name="style1392756275290 2" xfId="1557"/>
    <cellStyle name="style1392756275290 3" xfId="2337"/>
    <cellStyle name="style1392756275290 4" xfId="3093"/>
    <cellStyle name="style1392756275290 5" xfId="3874"/>
    <cellStyle name="style1392756275321" xfId="775"/>
    <cellStyle name="style1392756275321 2" xfId="1558"/>
    <cellStyle name="style1392756275321 3" xfId="2338"/>
    <cellStyle name="style1392756275321 4" xfId="3094"/>
    <cellStyle name="style1392756275321 5" xfId="3875"/>
    <cellStyle name="style1392756275337" xfId="776"/>
    <cellStyle name="style1392756275337 2" xfId="1559"/>
    <cellStyle name="style1392756275337 3" xfId="2339"/>
    <cellStyle name="style1392756275337 4" xfId="3095"/>
    <cellStyle name="style1392756275337 5" xfId="3876"/>
    <cellStyle name="style1392756526669" xfId="777"/>
    <cellStyle name="style1392756526669 2" xfId="1560"/>
    <cellStyle name="style1392756526669 3" xfId="2340"/>
    <cellStyle name="style1392756526669 4" xfId="3096"/>
    <cellStyle name="style1392756526669 5" xfId="3877"/>
    <cellStyle name="style1392756526700" xfId="778"/>
    <cellStyle name="style1392756526700 2" xfId="1561"/>
    <cellStyle name="style1392756526700 3" xfId="2341"/>
    <cellStyle name="style1392756526700 4" xfId="3097"/>
    <cellStyle name="style1392756526700 5" xfId="3878"/>
    <cellStyle name="style1392756526731" xfId="779"/>
    <cellStyle name="style1392756526731 2" xfId="1562"/>
    <cellStyle name="style1392756526731 3" xfId="2342"/>
    <cellStyle name="style1392756526731 4" xfId="3098"/>
    <cellStyle name="style1392756526731 5" xfId="3879"/>
    <cellStyle name="style1392756526762" xfId="780"/>
    <cellStyle name="style1392756526762 2" xfId="1563"/>
    <cellStyle name="style1392756526762 3" xfId="2343"/>
    <cellStyle name="style1392756526762 4" xfId="3099"/>
    <cellStyle name="style1392756526762 5" xfId="3880"/>
    <cellStyle name="style1392756526793" xfId="781"/>
    <cellStyle name="style1392756526793 2" xfId="1564"/>
    <cellStyle name="style1392756526793 3" xfId="2344"/>
    <cellStyle name="style1392756526793 4" xfId="3100"/>
    <cellStyle name="style1392756526793 5" xfId="3881"/>
    <cellStyle name="style1392756526825" xfId="782"/>
    <cellStyle name="style1392756526825 2" xfId="1565"/>
    <cellStyle name="style1392756526825 3" xfId="2345"/>
    <cellStyle name="style1392756526825 4" xfId="3101"/>
    <cellStyle name="style1392756526825 5" xfId="3882"/>
    <cellStyle name="style1392756526856" xfId="783"/>
    <cellStyle name="style1392756526856 2" xfId="1566"/>
    <cellStyle name="style1392756526856 3" xfId="2346"/>
    <cellStyle name="style1392756526856 4" xfId="3102"/>
    <cellStyle name="style1392756526856 5" xfId="3883"/>
    <cellStyle name="style1392756526871" xfId="784"/>
    <cellStyle name="style1392756526871 2" xfId="1567"/>
    <cellStyle name="style1392756526871 3" xfId="2347"/>
    <cellStyle name="style1392756526871 4" xfId="3103"/>
    <cellStyle name="style1392756526871 5" xfId="3884"/>
    <cellStyle name="style1392756526903" xfId="785"/>
    <cellStyle name="style1392756526903 2" xfId="1568"/>
    <cellStyle name="style1392756526903 3" xfId="2348"/>
    <cellStyle name="style1392756526903 4" xfId="3104"/>
    <cellStyle name="style1392756526903 5" xfId="3885"/>
    <cellStyle name="style1392756526949" xfId="786"/>
    <cellStyle name="style1392756526949 2" xfId="1569"/>
    <cellStyle name="style1392756526949 3" xfId="2349"/>
    <cellStyle name="style1392756526949 4" xfId="3105"/>
    <cellStyle name="style1392756526949 5" xfId="3886"/>
    <cellStyle name="style1392756526981" xfId="787"/>
    <cellStyle name="style1392756526981 2" xfId="1570"/>
    <cellStyle name="style1392756526981 3" xfId="2350"/>
    <cellStyle name="style1392756526981 4" xfId="3106"/>
    <cellStyle name="style1392756526981 5" xfId="3887"/>
    <cellStyle name="style1392756527012" xfId="788"/>
    <cellStyle name="style1392756527012 2" xfId="1571"/>
    <cellStyle name="style1392756527012 3" xfId="2351"/>
    <cellStyle name="style1392756527012 4" xfId="3107"/>
    <cellStyle name="style1392756527012 5" xfId="3888"/>
    <cellStyle name="style1392756527074" xfId="789"/>
    <cellStyle name="style1392756527074 2" xfId="1572"/>
    <cellStyle name="style1392756527074 3" xfId="2352"/>
    <cellStyle name="style1392756527074 4" xfId="3108"/>
    <cellStyle name="style1392756527074 5" xfId="3889"/>
    <cellStyle name="style1392837284856" xfId="283"/>
    <cellStyle name="style1392837284856 2" xfId="1066"/>
    <cellStyle name="style1392837284856 3" xfId="1846"/>
    <cellStyle name="style1392837284856 4" xfId="2602"/>
    <cellStyle name="style1392837284856 5" xfId="3383"/>
    <cellStyle name="style1392837284888" xfId="284"/>
    <cellStyle name="style1392837284888 2" xfId="1067"/>
    <cellStyle name="style1392837284888 3" xfId="1847"/>
    <cellStyle name="style1392837284888 4" xfId="2603"/>
    <cellStyle name="style1392837284888 5" xfId="3384"/>
    <cellStyle name="style1392837284919" xfId="285"/>
    <cellStyle name="style1392837284919 2" xfId="1068"/>
    <cellStyle name="style1392837284919 3" xfId="1848"/>
    <cellStyle name="style1392837284919 4" xfId="2604"/>
    <cellStyle name="style1392837284919 5" xfId="3385"/>
    <cellStyle name="style1392837284966" xfId="286"/>
    <cellStyle name="style1392837284966 2" xfId="1069"/>
    <cellStyle name="style1392837284966 3" xfId="1849"/>
    <cellStyle name="style1392837284966 4" xfId="2605"/>
    <cellStyle name="style1392837284966 5" xfId="3386"/>
    <cellStyle name="style1392837284997" xfId="287"/>
    <cellStyle name="style1392837284997 2" xfId="1070"/>
    <cellStyle name="style1392837284997 3" xfId="1850"/>
    <cellStyle name="style1392837284997 4" xfId="2606"/>
    <cellStyle name="style1392837284997 5" xfId="3387"/>
    <cellStyle name="style1392837285028" xfId="288"/>
    <cellStyle name="style1392837285028 2" xfId="1071"/>
    <cellStyle name="style1392837285028 3" xfId="1851"/>
    <cellStyle name="style1392837285028 4" xfId="2607"/>
    <cellStyle name="style1392837285028 5" xfId="3388"/>
    <cellStyle name="style1392837285059" xfId="289"/>
    <cellStyle name="style1392837285059 2" xfId="1072"/>
    <cellStyle name="style1392837285059 3" xfId="1852"/>
    <cellStyle name="style1392837285059 4" xfId="2608"/>
    <cellStyle name="style1392837285059 5" xfId="3389"/>
    <cellStyle name="style1392837285090" xfId="290"/>
    <cellStyle name="style1392837285090 2" xfId="1073"/>
    <cellStyle name="style1392837285090 3" xfId="1853"/>
    <cellStyle name="style1392837285090 4" xfId="2609"/>
    <cellStyle name="style1392837285090 5" xfId="3390"/>
    <cellStyle name="style1392837285153" xfId="291"/>
    <cellStyle name="style1392837285153 2" xfId="1074"/>
    <cellStyle name="style1392837285153 3" xfId="1854"/>
    <cellStyle name="style1392837285153 4" xfId="2610"/>
    <cellStyle name="style1392837285153 5" xfId="3391"/>
    <cellStyle name="style1392837285184" xfId="292"/>
    <cellStyle name="style1392837285184 2" xfId="1075"/>
    <cellStyle name="style1392837285184 3" xfId="1855"/>
    <cellStyle name="style1392837285184 4" xfId="2611"/>
    <cellStyle name="style1392837285184 5" xfId="3392"/>
    <cellStyle name="style1392837285231" xfId="293"/>
    <cellStyle name="style1392837285231 2" xfId="1076"/>
    <cellStyle name="style1392837285231 3" xfId="1856"/>
    <cellStyle name="style1392837285231 4" xfId="2612"/>
    <cellStyle name="style1392837285231 5" xfId="3393"/>
    <cellStyle name="style1392837285262" xfId="294"/>
    <cellStyle name="style1392837285262 2" xfId="1077"/>
    <cellStyle name="style1392837285262 3" xfId="1857"/>
    <cellStyle name="style1392837285262 4" xfId="2613"/>
    <cellStyle name="style1392837285262 5" xfId="3394"/>
    <cellStyle name="style1392843157089" xfId="295"/>
    <cellStyle name="style1392843157089 2" xfId="1078"/>
    <cellStyle name="style1392843157089 3" xfId="1858"/>
    <cellStyle name="style1392843157089 4" xfId="2614"/>
    <cellStyle name="style1392843157089 5" xfId="3395"/>
    <cellStyle name="style1392843157121" xfId="296"/>
    <cellStyle name="style1392843157121 2" xfId="1079"/>
    <cellStyle name="style1392843157121 3" xfId="1859"/>
    <cellStyle name="style1392843157121 4" xfId="2615"/>
    <cellStyle name="style1392843157121 5" xfId="3396"/>
    <cellStyle name="style1392843157167" xfId="297"/>
    <cellStyle name="style1392843157167 2" xfId="1080"/>
    <cellStyle name="style1392843157167 3" xfId="1860"/>
    <cellStyle name="style1392843157167 4" xfId="2616"/>
    <cellStyle name="style1392843157167 5" xfId="3397"/>
    <cellStyle name="style1392843157214" xfId="298"/>
    <cellStyle name="style1392843157214 2" xfId="1081"/>
    <cellStyle name="style1392843157214 3" xfId="1861"/>
    <cellStyle name="style1392843157214 4" xfId="2617"/>
    <cellStyle name="style1392843157214 5" xfId="3398"/>
    <cellStyle name="style1392843157245" xfId="299"/>
    <cellStyle name="style1392843157245 2" xfId="1082"/>
    <cellStyle name="style1392843157245 3" xfId="1862"/>
    <cellStyle name="style1392843157245 4" xfId="2618"/>
    <cellStyle name="style1392843157245 5" xfId="3399"/>
    <cellStyle name="style1392843157308" xfId="300"/>
    <cellStyle name="style1392843157308 2" xfId="1083"/>
    <cellStyle name="style1392843157308 3" xfId="1863"/>
    <cellStyle name="style1392843157308 4" xfId="2619"/>
    <cellStyle name="style1392843157308 5" xfId="3400"/>
    <cellStyle name="style1392843157339" xfId="301"/>
    <cellStyle name="style1392843157339 2" xfId="1084"/>
    <cellStyle name="style1392843157339 3" xfId="1864"/>
    <cellStyle name="style1392843157339 4" xfId="2620"/>
    <cellStyle name="style1392843157339 5" xfId="3401"/>
    <cellStyle name="style1392843157386" xfId="302"/>
    <cellStyle name="style1392843157386 2" xfId="1085"/>
    <cellStyle name="style1392843157386 3" xfId="1865"/>
    <cellStyle name="style1392843157386 4" xfId="2621"/>
    <cellStyle name="style1392843157386 5" xfId="3402"/>
    <cellStyle name="style1392844872165" xfId="90"/>
    <cellStyle name="style1392844872165 2" xfId="873"/>
    <cellStyle name="style1392844872165 3" xfId="1653"/>
    <cellStyle name="style1392844872165 4" xfId="2409"/>
    <cellStyle name="style1392844872165 5" xfId="3190"/>
    <cellStyle name="style1392844872243" xfId="808"/>
    <cellStyle name="style1392844872243 2" xfId="1591"/>
    <cellStyle name="style1392844872243 3" xfId="2371"/>
    <cellStyle name="style1392844872243 4" xfId="3127"/>
    <cellStyle name="style1392844872243 5" xfId="3908"/>
    <cellStyle name="style1392844872290" xfId="809"/>
    <cellStyle name="style1392844872290 2" xfId="1592"/>
    <cellStyle name="style1392844872290 3" xfId="2372"/>
    <cellStyle name="style1392844872290 4" xfId="3128"/>
    <cellStyle name="style1392844872290 5" xfId="3909"/>
    <cellStyle name="style1392844872337" xfId="810"/>
    <cellStyle name="style1392844872337 2" xfId="1593"/>
    <cellStyle name="style1392844872337 3" xfId="2373"/>
    <cellStyle name="style1392844872337 4" xfId="3129"/>
    <cellStyle name="style1392844872337 5" xfId="3910"/>
    <cellStyle name="style1392844872384" xfId="91"/>
    <cellStyle name="style1392844872384 2" xfId="874"/>
    <cellStyle name="style1392844872384 3" xfId="1654"/>
    <cellStyle name="style1392844872384 4" xfId="2410"/>
    <cellStyle name="style1392844872384 5" xfId="3191"/>
    <cellStyle name="style1392844872415" xfId="92"/>
    <cellStyle name="style1392844872415 2" xfId="875"/>
    <cellStyle name="style1392844872415 3" xfId="1655"/>
    <cellStyle name="style1392844872415 4" xfId="2411"/>
    <cellStyle name="style1392844872415 5" xfId="3192"/>
    <cellStyle name="style1392844872462" xfId="811"/>
    <cellStyle name="style1392844872462 2" xfId="1594"/>
    <cellStyle name="style1392844872462 3" xfId="2374"/>
    <cellStyle name="style1392844872462 4" xfId="3130"/>
    <cellStyle name="style1392844872462 5" xfId="3911"/>
    <cellStyle name="style1392844872571" xfId="812"/>
    <cellStyle name="style1392844872571 2" xfId="1595"/>
    <cellStyle name="style1392844872571 3" xfId="2375"/>
    <cellStyle name="style1392844872571 4" xfId="3131"/>
    <cellStyle name="style1392844872571 5" xfId="3912"/>
    <cellStyle name="style1392844872602" xfId="813"/>
    <cellStyle name="style1392844872602 2" xfId="1596"/>
    <cellStyle name="style1392844872602 3" xfId="2376"/>
    <cellStyle name="style1392844872602 4" xfId="3132"/>
    <cellStyle name="style1392844872602 5" xfId="3913"/>
    <cellStyle name="style1392844872680" xfId="814"/>
    <cellStyle name="style1392844872680 2" xfId="1597"/>
    <cellStyle name="style1392844872680 3" xfId="2377"/>
    <cellStyle name="style1392844872680 4" xfId="3133"/>
    <cellStyle name="style1392844872680 5" xfId="3914"/>
    <cellStyle name="style1392930815380" xfId="93"/>
    <cellStyle name="style1392930815380 2" xfId="147"/>
    <cellStyle name="style1392930815380 2 2" xfId="930"/>
    <cellStyle name="style1392930815380 2 3" xfId="1710"/>
    <cellStyle name="style1392930815380 2 4" xfId="2466"/>
    <cellStyle name="style1392930815380 2 5" xfId="3247"/>
    <cellStyle name="style1392930815380 3" xfId="876"/>
    <cellStyle name="style1392930815380 4" xfId="1656"/>
    <cellStyle name="style1392930815380 5" xfId="2412"/>
    <cellStyle name="style1392930815380 6" xfId="3193"/>
    <cellStyle name="style1392930815412" xfId="94"/>
    <cellStyle name="style1392930815412 2" xfId="148"/>
    <cellStyle name="style1392930815412 2 2" xfId="931"/>
    <cellStyle name="style1392930815412 2 3" xfId="1711"/>
    <cellStyle name="style1392930815412 2 4" xfId="2467"/>
    <cellStyle name="style1392930815412 2 5" xfId="3248"/>
    <cellStyle name="style1392930815412 3" xfId="877"/>
    <cellStyle name="style1392930815412 4" xfId="1657"/>
    <cellStyle name="style1392930815412 5" xfId="2413"/>
    <cellStyle name="style1392930815412 6" xfId="3194"/>
    <cellStyle name="style1392930815458" xfId="95"/>
    <cellStyle name="style1392930815458 2" xfId="149"/>
    <cellStyle name="style1392930815458 2 2" xfId="932"/>
    <cellStyle name="style1392930815458 2 3" xfId="1712"/>
    <cellStyle name="style1392930815458 2 4" xfId="2468"/>
    <cellStyle name="style1392930815458 2 5" xfId="3249"/>
    <cellStyle name="style1392930815458 3" xfId="878"/>
    <cellStyle name="style1392930815458 4" xfId="1658"/>
    <cellStyle name="style1392930815458 5" xfId="2414"/>
    <cellStyle name="style1392930815458 6" xfId="3195"/>
    <cellStyle name="style1392930815505" xfId="96"/>
    <cellStyle name="style1392930815505 2" xfId="150"/>
    <cellStyle name="style1392930815505 2 2" xfId="933"/>
    <cellStyle name="style1392930815505 2 3" xfId="1713"/>
    <cellStyle name="style1392930815505 2 4" xfId="2469"/>
    <cellStyle name="style1392930815505 2 5" xfId="3250"/>
    <cellStyle name="style1392930815505 3" xfId="879"/>
    <cellStyle name="style1392930815505 4" xfId="1659"/>
    <cellStyle name="style1392930815505 5" xfId="2415"/>
    <cellStyle name="style1392930815505 6" xfId="3196"/>
    <cellStyle name="style1392930815552" xfId="97"/>
    <cellStyle name="style1392930815552 2" xfId="153"/>
    <cellStyle name="style1392930815552 2 2" xfId="936"/>
    <cellStyle name="style1392930815552 2 3" xfId="1716"/>
    <cellStyle name="style1392930815552 2 4" xfId="2472"/>
    <cellStyle name="style1392930815552 2 5" xfId="3253"/>
    <cellStyle name="style1392930815552 3" xfId="880"/>
    <cellStyle name="style1392930815552 4" xfId="1660"/>
    <cellStyle name="style1392930815552 5" xfId="2416"/>
    <cellStyle name="style1392930815552 6" xfId="3197"/>
    <cellStyle name="style1392930815599" xfId="98"/>
    <cellStyle name="style1392930815599 2" xfId="151"/>
    <cellStyle name="style1392930815599 2 2" xfId="934"/>
    <cellStyle name="style1392930815599 2 3" xfId="1714"/>
    <cellStyle name="style1392930815599 2 4" xfId="2470"/>
    <cellStyle name="style1392930815599 2 5" xfId="3251"/>
    <cellStyle name="style1392930815599 3" xfId="881"/>
    <cellStyle name="style1392930815599 4" xfId="1661"/>
    <cellStyle name="style1392930815599 5" xfId="2417"/>
    <cellStyle name="style1392930815599 6" xfId="3198"/>
    <cellStyle name="style1392930815646" xfId="99"/>
    <cellStyle name="style1392930815646 2" xfId="154"/>
    <cellStyle name="style1392930815646 2 2" xfId="937"/>
    <cellStyle name="style1392930815646 2 3" xfId="1717"/>
    <cellStyle name="style1392930815646 2 4" xfId="2473"/>
    <cellStyle name="style1392930815646 2 5" xfId="3254"/>
    <cellStyle name="style1392930815646 3" xfId="882"/>
    <cellStyle name="style1392930815646 4" xfId="1662"/>
    <cellStyle name="style1392930815646 5" xfId="2418"/>
    <cellStyle name="style1392930815646 6" xfId="3199"/>
    <cellStyle name="style1392930815724" xfId="100"/>
    <cellStyle name="style1392930815724 2" xfId="152"/>
    <cellStyle name="style1392930815724 2 2" xfId="935"/>
    <cellStyle name="style1392930815724 2 3" xfId="1715"/>
    <cellStyle name="style1392930815724 2 4" xfId="2471"/>
    <cellStyle name="style1392930815724 2 5" xfId="3252"/>
    <cellStyle name="style1392930815724 3" xfId="883"/>
    <cellStyle name="style1392930815724 4" xfId="1663"/>
    <cellStyle name="style1392930815724 5" xfId="2419"/>
    <cellStyle name="style1392930815724 6" xfId="3200"/>
    <cellStyle name="style1392930815770" xfId="101"/>
    <cellStyle name="style1392930815770 2" xfId="155"/>
    <cellStyle name="style1392930815770 2 2" xfId="938"/>
    <cellStyle name="style1392930815770 2 3" xfId="1718"/>
    <cellStyle name="style1392930815770 2 4" xfId="2474"/>
    <cellStyle name="style1392930815770 2 5" xfId="3255"/>
    <cellStyle name="style1392930815770 3" xfId="884"/>
    <cellStyle name="style1392930815770 4" xfId="1664"/>
    <cellStyle name="style1392930815770 5" xfId="2420"/>
    <cellStyle name="style1392930815770 6" xfId="3201"/>
    <cellStyle name="style1392930815848" xfId="156"/>
    <cellStyle name="style1392930815848 2" xfId="939"/>
    <cellStyle name="style1392930815848 3" xfId="1719"/>
    <cellStyle name="style1392930815848 4" xfId="2475"/>
    <cellStyle name="style1392930815848 5" xfId="3256"/>
    <cellStyle name="style1392930815926" xfId="799"/>
    <cellStyle name="style1392930815926 2" xfId="1582"/>
    <cellStyle name="style1392930815926 3" xfId="2362"/>
    <cellStyle name="style1392930815926 4" xfId="3118"/>
    <cellStyle name="style1392930815926 5" xfId="3899"/>
    <cellStyle name="style1392930815958" xfId="800"/>
    <cellStyle name="style1392930815958 2" xfId="1583"/>
    <cellStyle name="style1392930815958 3" xfId="2363"/>
    <cellStyle name="style1392930815958 4" xfId="3119"/>
    <cellStyle name="style1392930815958 5" xfId="3900"/>
    <cellStyle name="style1392930816004" xfId="801"/>
    <cellStyle name="style1392930816004 2" xfId="1584"/>
    <cellStyle name="style1392930816004 3" xfId="2364"/>
    <cellStyle name="style1392930816004 4" xfId="3120"/>
    <cellStyle name="style1392930816004 5" xfId="3901"/>
    <cellStyle name="style1392930816051" xfId="157"/>
    <cellStyle name="style1392930816051 2" xfId="940"/>
    <cellStyle name="style1392930816051 3" xfId="1720"/>
    <cellStyle name="style1392930816051 4" xfId="2476"/>
    <cellStyle name="style1392930816051 5" xfId="3257"/>
    <cellStyle name="style1392930816098" xfId="158"/>
    <cellStyle name="style1392930816098 2" xfId="941"/>
    <cellStyle name="style1392930816098 3" xfId="1721"/>
    <cellStyle name="style1392930816098 4" xfId="2477"/>
    <cellStyle name="style1392930816098 5" xfId="3258"/>
    <cellStyle name="style1392930816145" xfId="159"/>
    <cellStyle name="style1392930816145 2" xfId="942"/>
    <cellStyle name="style1392930816145 3" xfId="1722"/>
    <cellStyle name="style1392930816145 4" xfId="2478"/>
    <cellStyle name="style1392930816145 5" xfId="3259"/>
    <cellStyle name="style1392930816192" xfId="802"/>
    <cellStyle name="style1392930816192 2" xfId="1585"/>
    <cellStyle name="style1392930816192 3" xfId="2365"/>
    <cellStyle name="style1392930816192 4" xfId="3121"/>
    <cellStyle name="style1392930816192 5" xfId="3902"/>
    <cellStyle name="style1392930816223" xfId="803"/>
    <cellStyle name="style1392930816223 2" xfId="1586"/>
    <cellStyle name="style1392930816223 3" xfId="2366"/>
    <cellStyle name="style1392930816223 4" xfId="3122"/>
    <cellStyle name="style1392930816223 5" xfId="3903"/>
    <cellStyle name="style1392930816317" xfId="804"/>
    <cellStyle name="style1392930816317 2" xfId="1587"/>
    <cellStyle name="style1392930816317 3" xfId="2367"/>
    <cellStyle name="style1392930816317 4" xfId="3123"/>
    <cellStyle name="style1392930816317 5" xfId="3904"/>
    <cellStyle name="style1392930816348" xfId="805"/>
    <cellStyle name="style1392930816348 2" xfId="1588"/>
    <cellStyle name="style1392930816348 3" xfId="2368"/>
    <cellStyle name="style1392930816348 4" xfId="3124"/>
    <cellStyle name="style1392930816348 5" xfId="3905"/>
    <cellStyle name="style1392930816426" xfId="806"/>
    <cellStyle name="style1392930816426 2" xfId="1589"/>
    <cellStyle name="style1392930816426 3" xfId="2369"/>
    <cellStyle name="style1392930816426 4" xfId="3125"/>
    <cellStyle name="style1392930816426 5" xfId="3906"/>
    <cellStyle name="style1392930816457" xfId="807"/>
    <cellStyle name="style1392930816457 2" xfId="1590"/>
    <cellStyle name="style1392930816457 3" xfId="2370"/>
    <cellStyle name="style1392930816457 4" xfId="3126"/>
    <cellStyle name="style1392930816457 5" xfId="3907"/>
    <cellStyle name="style1392931501279" xfId="122"/>
    <cellStyle name="style1392931501279 2" xfId="905"/>
    <cellStyle name="style1392931501279 3" xfId="1685"/>
    <cellStyle name="style1392931501279 4" xfId="2441"/>
    <cellStyle name="style1392931501279 5" xfId="3222"/>
    <cellStyle name="style1392931501373" xfId="672"/>
    <cellStyle name="style1392931501373 2" xfId="1455"/>
    <cellStyle name="style1392931501373 3" xfId="2235"/>
    <cellStyle name="style1392931501373 4" xfId="2991"/>
    <cellStyle name="style1392931501373 5" xfId="3772"/>
    <cellStyle name="style1392931501419" xfId="673"/>
    <cellStyle name="style1392931501419 2" xfId="1456"/>
    <cellStyle name="style1392931501419 3" xfId="2236"/>
    <cellStyle name="style1392931501419 4" xfId="2992"/>
    <cellStyle name="style1392931501419 5" xfId="3773"/>
    <cellStyle name="style1392931501544" xfId="674"/>
    <cellStyle name="style1392931501544 2" xfId="1457"/>
    <cellStyle name="style1392931501544 3" xfId="2237"/>
    <cellStyle name="style1392931501544 4" xfId="2993"/>
    <cellStyle name="style1392931501544 5" xfId="3774"/>
    <cellStyle name="style1392931501575" xfId="123"/>
    <cellStyle name="style1392931501575 2" xfId="906"/>
    <cellStyle name="style1392931501575 3" xfId="1686"/>
    <cellStyle name="style1392931501575 4" xfId="2442"/>
    <cellStyle name="style1392931501575 5" xfId="3223"/>
    <cellStyle name="style1392931501716" xfId="675"/>
    <cellStyle name="style1392931501716 2" xfId="1458"/>
    <cellStyle name="style1392931501716 3" xfId="2238"/>
    <cellStyle name="style1392931501716 4" xfId="2994"/>
    <cellStyle name="style1392931501716 5" xfId="3775"/>
    <cellStyle name="style1392931501763" xfId="676"/>
    <cellStyle name="style1392931501763 2" xfId="1459"/>
    <cellStyle name="style1392931501763 3" xfId="2239"/>
    <cellStyle name="style1392931501763 4" xfId="2995"/>
    <cellStyle name="style1392931501763 5" xfId="3776"/>
    <cellStyle name="style1393249751738" xfId="386"/>
    <cellStyle name="style1393249751738 2" xfId="1169"/>
    <cellStyle name="style1393249751738 3" xfId="1949"/>
    <cellStyle name="style1393249751738 4" xfId="2705"/>
    <cellStyle name="style1393249751738 5" xfId="3486"/>
    <cellStyle name="style1393249751863" xfId="387"/>
    <cellStyle name="style1393249751863 2" xfId="1170"/>
    <cellStyle name="style1393249751863 3" xfId="1950"/>
    <cellStyle name="style1393249751863 4" xfId="2706"/>
    <cellStyle name="style1393249751863 5" xfId="3487"/>
    <cellStyle name="style1393249751988" xfId="388"/>
    <cellStyle name="style1393249751988 2" xfId="1171"/>
    <cellStyle name="style1393249751988 3" xfId="1951"/>
    <cellStyle name="style1393249751988 4" xfId="2707"/>
    <cellStyle name="style1393249751988 5" xfId="3488"/>
    <cellStyle name="style1393272433216" xfId="182"/>
    <cellStyle name="style1393272433216 2" xfId="965"/>
    <cellStyle name="style1393272433216 3" xfId="1745"/>
    <cellStyle name="style1393272433216 4" xfId="2501"/>
    <cellStyle name="style1393272433216 5" xfId="3282"/>
    <cellStyle name="style1393272433262" xfId="183"/>
    <cellStyle name="style1393272433262 2" xfId="966"/>
    <cellStyle name="style1393272433262 3" xfId="1746"/>
    <cellStyle name="style1393272433262 4" xfId="2502"/>
    <cellStyle name="style1393272433262 5" xfId="3283"/>
    <cellStyle name="style1393272433340" xfId="184"/>
    <cellStyle name="style1393272433340 2" xfId="967"/>
    <cellStyle name="style1393272433340 3" xfId="1747"/>
    <cellStyle name="style1393272433340 4" xfId="2503"/>
    <cellStyle name="style1393272433340 5" xfId="3284"/>
    <cellStyle name="style1393272433387" xfId="185"/>
    <cellStyle name="style1393272433387 2" xfId="968"/>
    <cellStyle name="style1393272433387 3" xfId="1748"/>
    <cellStyle name="style1393272433387 4" xfId="2504"/>
    <cellStyle name="style1393272433387 5" xfId="3285"/>
    <cellStyle name="style1393272433418" xfId="186"/>
    <cellStyle name="style1393272433418 2" xfId="969"/>
    <cellStyle name="style1393272433418 3" xfId="1749"/>
    <cellStyle name="style1393272433418 4" xfId="2505"/>
    <cellStyle name="style1393272433418 5" xfId="3286"/>
    <cellStyle name="style1393272433481" xfId="187"/>
    <cellStyle name="style1393272433481 2" xfId="970"/>
    <cellStyle name="style1393272433481 3" xfId="1750"/>
    <cellStyle name="style1393272433481 4" xfId="2506"/>
    <cellStyle name="style1393272433481 5" xfId="3287"/>
    <cellStyle name="style1393272433512" xfId="188"/>
    <cellStyle name="style1393272433512 2" xfId="971"/>
    <cellStyle name="style1393272433512 3" xfId="1751"/>
    <cellStyle name="style1393272433512 4" xfId="2507"/>
    <cellStyle name="style1393272433512 5" xfId="3288"/>
    <cellStyle name="style1393272433543" xfId="189"/>
    <cellStyle name="style1393272433543 2" xfId="972"/>
    <cellStyle name="style1393272433543 3" xfId="1752"/>
    <cellStyle name="style1393272433543 4" xfId="2508"/>
    <cellStyle name="style1393272433543 5" xfId="3289"/>
    <cellStyle name="style1393272433590" xfId="190"/>
    <cellStyle name="style1393272433590 2" xfId="973"/>
    <cellStyle name="style1393272433590 3" xfId="1753"/>
    <cellStyle name="style1393272433590 4" xfId="2509"/>
    <cellStyle name="style1393272433590 5" xfId="3290"/>
    <cellStyle name="style1393272433668" xfId="191"/>
    <cellStyle name="style1393272433668 2" xfId="974"/>
    <cellStyle name="style1393272433668 3" xfId="1754"/>
    <cellStyle name="style1393272433668 4" xfId="2510"/>
    <cellStyle name="style1393272433668 5" xfId="3291"/>
    <cellStyle name="style1393272433699" xfId="192"/>
    <cellStyle name="style1393272433699 2" xfId="975"/>
    <cellStyle name="style1393272433699 3" xfId="1755"/>
    <cellStyle name="style1393272433699 4" xfId="2511"/>
    <cellStyle name="style1393272433699 5" xfId="3292"/>
    <cellStyle name="style1393273089302" xfId="348"/>
    <cellStyle name="style1393273089302 2" xfId="1131"/>
    <cellStyle name="style1393273089302 3" xfId="1911"/>
    <cellStyle name="style1393273089302 4" xfId="2667"/>
    <cellStyle name="style1393273089302 5" xfId="3448"/>
    <cellStyle name="style1393273089333" xfId="349"/>
    <cellStyle name="style1393273089333 2" xfId="1132"/>
    <cellStyle name="style1393273089333 3" xfId="1912"/>
    <cellStyle name="style1393273089333 4" xfId="2668"/>
    <cellStyle name="style1393273089333 5" xfId="3449"/>
    <cellStyle name="style1393273089380" xfId="350"/>
    <cellStyle name="style1393273089380 2" xfId="1133"/>
    <cellStyle name="style1393273089380 3" xfId="1913"/>
    <cellStyle name="style1393273089380 4" xfId="2669"/>
    <cellStyle name="style1393273089380 5" xfId="3450"/>
    <cellStyle name="style1393273089411" xfId="351"/>
    <cellStyle name="style1393273089411 2" xfId="1134"/>
    <cellStyle name="style1393273089411 3" xfId="1914"/>
    <cellStyle name="style1393273089411 4" xfId="2670"/>
    <cellStyle name="style1393273089411 5" xfId="3451"/>
    <cellStyle name="style1393273089442" xfId="352"/>
    <cellStyle name="style1393273089442 2" xfId="1135"/>
    <cellStyle name="style1393273089442 3" xfId="1915"/>
    <cellStyle name="style1393273089442 4" xfId="2671"/>
    <cellStyle name="style1393273089442 5" xfId="3452"/>
    <cellStyle name="style1393273089473" xfId="353"/>
    <cellStyle name="style1393273089473 2" xfId="1136"/>
    <cellStyle name="style1393273089473 3" xfId="1916"/>
    <cellStyle name="style1393273089473 4" xfId="2672"/>
    <cellStyle name="style1393273089473 5" xfId="3453"/>
    <cellStyle name="style1393273089520" xfId="354"/>
    <cellStyle name="style1393273089520 2" xfId="1137"/>
    <cellStyle name="style1393273089520 3" xfId="1917"/>
    <cellStyle name="style1393273089520 4" xfId="2673"/>
    <cellStyle name="style1393273089520 5" xfId="3454"/>
    <cellStyle name="style1393273089536" xfId="355"/>
    <cellStyle name="style1393273089536 2" xfId="1138"/>
    <cellStyle name="style1393273089536 3" xfId="1918"/>
    <cellStyle name="style1393273089536 4" xfId="2674"/>
    <cellStyle name="style1393273089536 5" xfId="3455"/>
    <cellStyle name="style1393273089614" xfId="356"/>
    <cellStyle name="style1393273089614 2" xfId="1139"/>
    <cellStyle name="style1393273089614 3" xfId="1919"/>
    <cellStyle name="style1393273089614 4" xfId="2675"/>
    <cellStyle name="style1393273089614 5" xfId="3456"/>
    <cellStyle name="style1393273089660" xfId="357"/>
    <cellStyle name="style1393273089660 2" xfId="1140"/>
    <cellStyle name="style1393273089660 3" xfId="1920"/>
    <cellStyle name="style1393273089660 4" xfId="2676"/>
    <cellStyle name="style1393273089660 5" xfId="3457"/>
    <cellStyle name="style1393273089692" xfId="358"/>
    <cellStyle name="style1393273089692 2" xfId="1141"/>
    <cellStyle name="style1393273089692 3" xfId="1921"/>
    <cellStyle name="style1393273089692 4" xfId="2677"/>
    <cellStyle name="style1393273089692 5" xfId="3458"/>
    <cellStyle name="style1393273089738" xfId="359"/>
    <cellStyle name="style1393273089738 2" xfId="1142"/>
    <cellStyle name="style1393273089738 3" xfId="1922"/>
    <cellStyle name="style1393273089738 4" xfId="2678"/>
    <cellStyle name="style1393273089738 5" xfId="3459"/>
    <cellStyle name="style1393276326589" xfId="244"/>
    <cellStyle name="style1393276326589 2" xfId="1027"/>
    <cellStyle name="style1393276326589 3" xfId="1807"/>
    <cellStyle name="style1393276326589 4" xfId="2563"/>
    <cellStyle name="style1393276326589 5" xfId="3344"/>
    <cellStyle name="style1393276326620" xfId="245"/>
    <cellStyle name="style1393276326620 2" xfId="1028"/>
    <cellStyle name="style1393276326620 3" xfId="1808"/>
    <cellStyle name="style1393276326620 4" xfId="2564"/>
    <cellStyle name="style1393276326620 5" xfId="3345"/>
    <cellStyle name="style1393276326667" xfId="246"/>
    <cellStyle name="style1393276326667 2" xfId="1029"/>
    <cellStyle name="style1393276326667 3" xfId="1809"/>
    <cellStyle name="style1393276326667 4" xfId="2565"/>
    <cellStyle name="style1393276326667 5" xfId="3346"/>
    <cellStyle name="style1393276326714" xfId="247"/>
    <cellStyle name="style1393276326714 2" xfId="1030"/>
    <cellStyle name="style1393276326714 3" xfId="1810"/>
    <cellStyle name="style1393276326714 4" xfId="2566"/>
    <cellStyle name="style1393276326714 5" xfId="3347"/>
    <cellStyle name="style1393276326745" xfId="248"/>
    <cellStyle name="style1393276326745 2" xfId="1031"/>
    <cellStyle name="style1393276326745 3" xfId="1811"/>
    <cellStyle name="style1393276326745 4" xfId="2567"/>
    <cellStyle name="style1393276326745 5" xfId="3348"/>
    <cellStyle name="style1393276326792" xfId="249"/>
    <cellStyle name="style1393276326792 2" xfId="1032"/>
    <cellStyle name="style1393276326792 3" xfId="1812"/>
    <cellStyle name="style1393276326792 4" xfId="2568"/>
    <cellStyle name="style1393276326792 5" xfId="3349"/>
    <cellStyle name="style1393276326823" xfId="250"/>
    <cellStyle name="style1393276326823 2" xfId="1033"/>
    <cellStyle name="style1393276326823 3" xfId="1813"/>
    <cellStyle name="style1393276326823 4" xfId="2569"/>
    <cellStyle name="style1393276326823 5" xfId="3350"/>
    <cellStyle name="style1393276326854" xfId="251"/>
    <cellStyle name="style1393276326854 2" xfId="1034"/>
    <cellStyle name="style1393276326854 3" xfId="1814"/>
    <cellStyle name="style1393276326854 4" xfId="2570"/>
    <cellStyle name="style1393276326854 5" xfId="3351"/>
    <cellStyle name="style1393276326886" xfId="252"/>
    <cellStyle name="style1393276326886 2" xfId="1035"/>
    <cellStyle name="style1393276326886 3" xfId="1815"/>
    <cellStyle name="style1393276326886 4" xfId="2571"/>
    <cellStyle name="style1393276326886 5" xfId="3352"/>
    <cellStyle name="style1393276326948" xfId="253"/>
    <cellStyle name="style1393276326948 2" xfId="1036"/>
    <cellStyle name="style1393276326948 3" xfId="1816"/>
    <cellStyle name="style1393276326948 4" xfId="2572"/>
    <cellStyle name="style1393276326948 5" xfId="3353"/>
    <cellStyle name="style1393276326979" xfId="254"/>
    <cellStyle name="style1393276326979 2" xfId="1037"/>
    <cellStyle name="style1393276326979 3" xfId="1817"/>
    <cellStyle name="style1393276326979 4" xfId="2573"/>
    <cellStyle name="style1393276326979 5" xfId="3354"/>
    <cellStyle name="style1393276327057" xfId="255"/>
    <cellStyle name="style1393276327057 2" xfId="1038"/>
    <cellStyle name="style1393276327057 3" xfId="1818"/>
    <cellStyle name="style1393276327057 4" xfId="2574"/>
    <cellStyle name="style1393276327057 5" xfId="3355"/>
    <cellStyle name="style1393276693417" xfId="506"/>
    <cellStyle name="style1393276693417 2" xfId="1289"/>
    <cellStyle name="style1393276693417 3" xfId="2069"/>
    <cellStyle name="style1393276693417 4" xfId="2825"/>
    <cellStyle name="style1393276693417 5" xfId="3606"/>
    <cellStyle name="style1393276693448" xfId="507"/>
    <cellStyle name="style1393276693448 2" xfId="1290"/>
    <cellStyle name="style1393276693448 3" xfId="2070"/>
    <cellStyle name="style1393276693448 4" xfId="2826"/>
    <cellStyle name="style1393276693448 5" xfId="3607"/>
    <cellStyle name="style1393276693495" xfId="508"/>
    <cellStyle name="style1393276693495 2" xfId="1291"/>
    <cellStyle name="style1393276693495 3" xfId="2071"/>
    <cellStyle name="style1393276693495 4" xfId="2827"/>
    <cellStyle name="style1393276693495 5" xfId="3608"/>
    <cellStyle name="style1393276693526" xfId="509"/>
    <cellStyle name="style1393276693526 2" xfId="1292"/>
    <cellStyle name="style1393276693526 3" xfId="2072"/>
    <cellStyle name="style1393276693526 4" xfId="2828"/>
    <cellStyle name="style1393276693526 5" xfId="3609"/>
    <cellStyle name="style1393276693557" xfId="510"/>
    <cellStyle name="style1393276693557 2" xfId="1293"/>
    <cellStyle name="style1393276693557 3" xfId="2073"/>
    <cellStyle name="style1393276693557 4" xfId="2829"/>
    <cellStyle name="style1393276693557 5" xfId="3610"/>
    <cellStyle name="style1393276693588" xfId="511"/>
    <cellStyle name="style1393276693588 2" xfId="1294"/>
    <cellStyle name="style1393276693588 3" xfId="2074"/>
    <cellStyle name="style1393276693588 4" xfId="2830"/>
    <cellStyle name="style1393276693588 5" xfId="3611"/>
    <cellStyle name="style1393276693619" xfId="512"/>
    <cellStyle name="style1393276693619 2" xfId="1295"/>
    <cellStyle name="style1393276693619 3" xfId="2075"/>
    <cellStyle name="style1393276693619 4" xfId="2831"/>
    <cellStyle name="style1393276693619 5" xfId="3612"/>
    <cellStyle name="style1393276693651" xfId="513"/>
    <cellStyle name="style1393276693651 2" xfId="1296"/>
    <cellStyle name="style1393276693651 3" xfId="2076"/>
    <cellStyle name="style1393276693651 4" xfId="2832"/>
    <cellStyle name="style1393276693651 5" xfId="3613"/>
    <cellStyle name="style1393276693713" xfId="514"/>
    <cellStyle name="style1393276693713 2" xfId="1297"/>
    <cellStyle name="style1393276693713 3" xfId="2077"/>
    <cellStyle name="style1393276693713 4" xfId="2833"/>
    <cellStyle name="style1393276693713 5" xfId="3614"/>
    <cellStyle name="style1393276693744" xfId="515"/>
    <cellStyle name="style1393276693744 2" xfId="1298"/>
    <cellStyle name="style1393276693744 3" xfId="2078"/>
    <cellStyle name="style1393276693744 4" xfId="2834"/>
    <cellStyle name="style1393276693744 5" xfId="3615"/>
    <cellStyle name="style1393276693775" xfId="516"/>
    <cellStyle name="style1393276693775 2" xfId="1299"/>
    <cellStyle name="style1393276693775 3" xfId="2079"/>
    <cellStyle name="style1393276693775 4" xfId="2835"/>
    <cellStyle name="style1393276693775 5" xfId="3616"/>
    <cellStyle name="style1393276693807" xfId="517"/>
    <cellStyle name="style1393276693807 2" xfId="1300"/>
    <cellStyle name="style1393276693807 3" xfId="2080"/>
    <cellStyle name="style1393276693807 4" xfId="2836"/>
    <cellStyle name="style1393276693807 5" xfId="3617"/>
    <cellStyle name="style1393276693838" xfId="518"/>
    <cellStyle name="style1393276693838 2" xfId="1301"/>
    <cellStyle name="style1393276693838 3" xfId="2081"/>
    <cellStyle name="style1393276693838 4" xfId="2837"/>
    <cellStyle name="style1393276693838 5" xfId="3618"/>
    <cellStyle name="style1393276693885" xfId="519"/>
    <cellStyle name="style1393276693885 2" xfId="1302"/>
    <cellStyle name="style1393276693885 3" xfId="2082"/>
    <cellStyle name="style1393276693885 4" xfId="2838"/>
    <cellStyle name="style1393276693885 5" xfId="3619"/>
    <cellStyle name="style1393276693916" xfId="520"/>
    <cellStyle name="style1393276693916 2" xfId="1303"/>
    <cellStyle name="style1393276693916 3" xfId="2083"/>
    <cellStyle name="style1393276693916 4" xfId="2839"/>
    <cellStyle name="style1393276693916 5" xfId="3620"/>
    <cellStyle name="style1393276879454" xfId="544"/>
    <cellStyle name="style1393276879454 2" xfId="1327"/>
    <cellStyle name="style1393276879454 3" xfId="2107"/>
    <cellStyle name="style1393276879454 4" xfId="2863"/>
    <cellStyle name="style1393276879454 5" xfId="3644"/>
    <cellStyle name="style1393276879486" xfId="545"/>
    <cellStyle name="style1393276879486 2" xfId="1328"/>
    <cellStyle name="style1393276879486 3" xfId="2108"/>
    <cellStyle name="style1393276879486 4" xfId="2864"/>
    <cellStyle name="style1393276879486 5" xfId="3645"/>
    <cellStyle name="style1393276879517" xfId="546"/>
    <cellStyle name="style1393276879517 2" xfId="1329"/>
    <cellStyle name="style1393276879517 3" xfId="2109"/>
    <cellStyle name="style1393276879517 4" xfId="2865"/>
    <cellStyle name="style1393276879517 5" xfId="3646"/>
    <cellStyle name="style1393276879548" xfId="547"/>
    <cellStyle name="style1393276879548 2" xfId="1330"/>
    <cellStyle name="style1393276879548 3" xfId="2110"/>
    <cellStyle name="style1393276879548 4" xfId="2866"/>
    <cellStyle name="style1393276879548 5" xfId="3647"/>
    <cellStyle name="style1393276879579" xfId="548"/>
    <cellStyle name="style1393276879579 2" xfId="1331"/>
    <cellStyle name="style1393276879579 3" xfId="2111"/>
    <cellStyle name="style1393276879579 4" xfId="2867"/>
    <cellStyle name="style1393276879579 5" xfId="3648"/>
    <cellStyle name="style1393276879610" xfId="549"/>
    <cellStyle name="style1393276879610 2" xfId="1332"/>
    <cellStyle name="style1393276879610 3" xfId="2112"/>
    <cellStyle name="style1393276879610 4" xfId="2868"/>
    <cellStyle name="style1393276879610 5" xfId="3649"/>
    <cellStyle name="style1393276879642" xfId="550"/>
    <cellStyle name="style1393276879642 2" xfId="1333"/>
    <cellStyle name="style1393276879642 3" xfId="2113"/>
    <cellStyle name="style1393276879642 4" xfId="2869"/>
    <cellStyle name="style1393276879642 5" xfId="3650"/>
    <cellStyle name="style1393276879673" xfId="551"/>
    <cellStyle name="style1393276879673 2" xfId="1334"/>
    <cellStyle name="style1393276879673 3" xfId="2114"/>
    <cellStyle name="style1393276879673 4" xfId="2870"/>
    <cellStyle name="style1393276879673 5" xfId="3651"/>
    <cellStyle name="style1393276879704" xfId="552"/>
    <cellStyle name="style1393276879704 2" xfId="1335"/>
    <cellStyle name="style1393276879704 3" xfId="2115"/>
    <cellStyle name="style1393276879704 4" xfId="2871"/>
    <cellStyle name="style1393276879704 5" xfId="3652"/>
    <cellStyle name="style1393276879782" xfId="553"/>
    <cellStyle name="style1393276879782 2" xfId="1336"/>
    <cellStyle name="style1393276879782 3" xfId="2116"/>
    <cellStyle name="style1393276879782 4" xfId="2872"/>
    <cellStyle name="style1393276879782 5" xfId="3653"/>
    <cellStyle name="style1393277022696" xfId="617"/>
    <cellStyle name="style1393277022696 2" xfId="1400"/>
    <cellStyle name="style1393277022696 3" xfId="2180"/>
    <cellStyle name="style1393277022696 4" xfId="2936"/>
    <cellStyle name="style1393277022696 5" xfId="3717"/>
    <cellStyle name="style1393277022728" xfId="618"/>
    <cellStyle name="style1393277022728 2" xfId="1401"/>
    <cellStyle name="style1393277022728 3" xfId="2181"/>
    <cellStyle name="style1393277022728 4" xfId="2937"/>
    <cellStyle name="style1393277022728 5" xfId="3718"/>
    <cellStyle name="style1393277022806" xfId="619"/>
    <cellStyle name="style1393277022806 2" xfId="1402"/>
    <cellStyle name="style1393277022806 3" xfId="2182"/>
    <cellStyle name="style1393277022806 4" xfId="2938"/>
    <cellStyle name="style1393277022806 5" xfId="3719"/>
    <cellStyle name="style1393277022837" xfId="620"/>
    <cellStyle name="style1393277022837 2" xfId="1403"/>
    <cellStyle name="style1393277022837 3" xfId="2183"/>
    <cellStyle name="style1393277022837 4" xfId="2939"/>
    <cellStyle name="style1393277022837 5" xfId="3720"/>
    <cellStyle name="style1393277022868" xfId="621"/>
    <cellStyle name="style1393277022868 2" xfId="1404"/>
    <cellStyle name="style1393277022868 3" xfId="2184"/>
    <cellStyle name="style1393277022868 4" xfId="2940"/>
    <cellStyle name="style1393277022868 5" xfId="3721"/>
    <cellStyle name="style1393277022899" xfId="622"/>
    <cellStyle name="style1393277022899 2" xfId="1405"/>
    <cellStyle name="style1393277022899 3" xfId="2185"/>
    <cellStyle name="style1393277022899 4" xfId="2941"/>
    <cellStyle name="style1393277022899 5" xfId="3722"/>
    <cellStyle name="style1393277022930" xfId="623"/>
    <cellStyle name="style1393277022930 2" xfId="1406"/>
    <cellStyle name="style1393277022930 3" xfId="2186"/>
    <cellStyle name="style1393277022930 4" xfId="2942"/>
    <cellStyle name="style1393277022930 5" xfId="3723"/>
    <cellStyle name="style1393277022962" xfId="624"/>
    <cellStyle name="style1393277022962 2" xfId="1407"/>
    <cellStyle name="style1393277022962 3" xfId="2187"/>
    <cellStyle name="style1393277022962 4" xfId="2943"/>
    <cellStyle name="style1393277022962 5" xfId="3724"/>
    <cellStyle name="style1393277022993" xfId="625"/>
    <cellStyle name="style1393277022993 2" xfId="1408"/>
    <cellStyle name="style1393277022993 3" xfId="2188"/>
    <cellStyle name="style1393277022993 4" xfId="2944"/>
    <cellStyle name="style1393277022993 5" xfId="3725"/>
    <cellStyle name="style1393277023008" xfId="626"/>
    <cellStyle name="style1393277023008 2" xfId="1409"/>
    <cellStyle name="style1393277023008 3" xfId="2189"/>
    <cellStyle name="style1393277023008 4" xfId="2945"/>
    <cellStyle name="style1393277023008 5" xfId="3726"/>
    <cellStyle name="style1393277023040" xfId="627"/>
    <cellStyle name="style1393277023040 2" xfId="1410"/>
    <cellStyle name="style1393277023040 3" xfId="2190"/>
    <cellStyle name="style1393277023040 4" xfId="2946"/>
    <cellStyle name="style1393277023040 5" xfId="3727"/>
    <cellStyle name="style1393277023071" xfId="628"/>
    <cellStyle name="style1393277023071 2" xfId="1411"/>
    <cellStyle name="style1393277023071 3" xfId="2191"/>
    <cellStyle name="style1393277023071 4" xfId="2947"/>
    <cellStyle name="style1393277023071 5" xfId="3728"/>
    <cellStyle name="style1466522302620" xfId="818"/>
    <cellStyle name="style1466522302620 2" xfId="1610"/>
    <cellStyle name="style1466522302620 3" xfId="3136"/>
    <cellStyle name="style1466522302620 4" xfId="3917"/>
    <cellStyle name="style1466522302698" xfId="820"/>
    <cellStyle name="style1466522302698 2" xfId="1612"/>
    <cellStyle name="style1466522302698 3" xfId="3138"/>
    <cellStyle name="style1466522302698 4" xfId="3919"/>
    <cellStyle name="style1466522303057" xfId="821"/>
    <cellStyle name="style1466522303057 2" xfId="1613"/>
    <cellStyle name="style1466522303057 3" xfId="3139"/>
    <cellStyle name="style1466522303057 4" xfId="3920"/>
    <cellStyle name="style1466522306941" xfId="822"/>
    <cellStyle name="style1466522306941 2" xfId="1614"/>
    <cellStyle name="style1466522306941 3" xfId="3140"/>
    <cellStyle name="style1466522306941 4" xfId="3921"/>
    <cellStyle name="style1466522314461" xfId="816"/>
    <cellStyle name="style1466522314461 2" xfId="1598"/>
    <cellStyle name="style1466522314461 3" xfId="3134"/>
    <cellStyle name="style1466522314461 4" xfId="3915"/>
    <cellStyle name="style1466522314882" xfId="817"/>
    <cellStyle name="style1466522314882 2" xfId="1609"/>
    <cellStyle name="style1466522314882 3" xfId="3135"/>
    <cellStyle name="style1466522314882 4" xfId="3916"/>
    <cellStyle name="style1466522315210" xfId="819"/>
    <cellStyle name="style1466522315210 2" xfId="1611"/>
    <cellStyle name="style1466522315210 3" xfId="3137"/>
    <cellStyle name="style1466522315210 4" xfId="3918"/>
    <cellStyle name="style1466522315225" xfId="823"/>
    <cellStyle name="style1466522315225 2" xfId="1615"/>
    <cellStyle name="style1466522315225 3" xfId="3141"/>
    <cellStyle name="style1466522315225 4" xfId="3922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34" Type="http://schemas.openxmlformats.org/officeDocument/2006/relationships/theme" Target="theme/theme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calcChain" Target="calcChain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styles" Target="styles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Relationship Id="rId4" Type="http://schemas.openxmlformats.org/officeDocument/2006/relationships/image" Target="../media/image5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8.png"/><Relationship Id="rId1" Type="http://schemas.openxmlformats.org/officeDocument/2006/relationships/image" Target="../media/image7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2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png"/><Relationship Id="rId2" Type="http://schemas.openxmlformats.org/officeDocument/2006/relationships/image" Target="../media/image13.png"/><Relationship Id="rId1" Type="http://schemas.openxmlformats.org/officeDocument/2006/relationships/image" Target="../media/image12.pn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.png"/><Relationship Id="rId2" Type="http://schemas.openxmlformats.org/officeDocument/2006/relationships/image" Target="../media/image1.png"/><Relationship Id="rId1" Type="http://schemas.openxmlformats.org/officeDocument/2006/relationships/image" Target="../media/image15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17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1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png"/><Relationship Id="rId2" Type="http://schemas.openxmlformats.org/officeDocument/2006/relationships/image" Target="../media/image20.png"/><Relationship Id="rId1" Type="http://schemas.openxmlformats.org/officeDocument/2006/relationships/image" Target="../media/image19.png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2" Type="http://schemas.openxmlformats.org/officeDocument/2006/relationships/image" Target="../media/image23.png"/><Relationship Id="rId1" Type="http://schemas.openxmlformats.org/officeDocument/2006/relationships/image" Target="../media/image22.png"/><Relationship Id="rId5" Type="http://schemas.openxmlformats.org/officeDocument/2006/relationships/image" Target="../media/image25.png"/><Relationship Id="rId4" Type="http://schemas.openxmlformats.org/officeDocument/2006/relationships/image" Target="../media/image24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6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7.png"/></Relationships>
</file>

<file path=xl/drawings/_rels/drawing2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7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8.pn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9.png"/></Relationships>
</file>

<file path=xl/drawings/_rels/drawing28.xml.rels><?xml version="1.0" encoding="UTF-8" standalone="yes"?>
<Relationships xmlns="http://schemas.openxmlformats.org/package/2006/relationships"><Relationship Id="rId2" Type="http://schemas.openxmlformats.org/officeDocument/2006/relationships/image" Target="../media/image31.png"/><Relationship Id="rId1" Type="http://schemas.openxmlformats.org/officeDocument/2006/relationships/image" Target="../media/image30.pn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5.png"/></Relationships>
</file>

<file path=xl/drawings/_rels/drawing3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2.png"/><Relationship Id="rId1" Type="http://schemas.openxmlformats.org/officeDocument/2006/relationships/image" Target="../media/image3.png"/></Relationships>
</file>

<file path=xl/drawings/_rels/drawing3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33.pn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16</xdr:col>
      <xdr:colOff>704850</xdr:colOff>
      <xdr:row>8</xdr:row>
      <xdr:rowOff>91135</xdr:rowOff>
    </xdr:to>
    <xdr:pic>
      <xdr:nvPicPr>
        <xdr:cNvPr id="7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21793200" cy="1615135"/>
        </a:xfrm>
        <a:prstGeom prst="rect">
          <a:avLst/>
        </a:prstGeom>
      </xdr:spPr>
    </xdr:pic>
    <xdr:clientData/>
  </xdr:twoCellAnchor>
  <xdr:twoCellAnchor>
    <xdr:from>
      <xdr:col>1</xdr:col>
      <xdr:colOff>2667000</xdr:colOff>
      <xdr:row>1</xdr:row>
      <xdr:rowOff>9525</xdr:rowOff>
    </xdr:from>
    <xdr:to>
      <xdr:col>5</xdr:col>
      <xdr:colOff>209550</xdr:colOff>
      <xdr:row>4</xdr:row>
      <xdr:rowOff>107950</xdr:rowOff>
    </xdr:to>
    <xdr:sp macro="" textlink="">
      <xdr:nvSpPr>
        <xdr:cNvPr id="8" name="CuadroTexto 3">
          <a:extLst>
            <a:ext uri="{FF2B5EF4-FFF2-40B4-BE49-F238E27FC236}">
              <a16:creationId xmlns="" xmlns:a16="http://schemas.microsoft.com/office/drawing/2014/main" id="{1CA76DEC-EACE-4D47-86B8-D222D76788EF}"/>
            </a:ext>
          </a:extLst>
        </xdr:cNvPr>
        <xdr:cNvSpPr txBox="1"/>
      </xdr:nvSpPr>
      <xdr:spPr>
        <a:xfrm>
          <a:off x="3429000" y="200025"/>
          <a:ext cx="9486900" cy="6699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indent="0"/>
          <a:r>
            <a:rPr lang="es-ES_tradnl" sz="4000" b="1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Tabulados</a:t>
          </a:r>
        </a:p>
      </xdr:txBody>
    </xdr:sp>
    <xdr:clientData/>
  </xdr:twoCellAnchor>
  <xdr:twoCellAnchor>
    <xdr:from>
      <xdr:col>1</xdr:col>
      <xdr:colOff>2686050</xdr:colOff>
      <xdr:row>4</xdr:row>
      <xdr:rowOff>142875</xdr:rowOff>
    </xdr:from>
    <xdr:to>
      <xdr:col>5</xdr:col>
      <xdr:colOff>228600</xdr:colOff>
      <xdr:row>6</xdr:row>
      <xdr:rowOff>152400</xdr:rowOff>
    </xdr:to>
    <xdr:sp macro="" textlink="">
      <xdr:nvSpPr>
        <xdr:cNvPr id="9" name="CuadroTexto 4">
          <a:extLst>
            <a:ext uri="{FF2B5EF4-FFF2-40B4-BE49-F238E27FC236}">
              <a16:creationId xmlns="" xmlns:a16="http://schemas.microsoft.com/office/drawing/2014/main" id="{5CE7A80B-4779-4FDB-9DC7-D371A2E5A9CB}"/>
            </a:ext>
          </a:extLst>
        </xdr:cNvPr>
        <xdr:cNvSpPr txBox="1"/>
      </xdr:nvSpPr>
      <xdr:spPr>
        <a:xfrm>
          <a:off x="3448050" y="904875"/>
          <a:ext cx="9486900" cy="3905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24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ESPAC- ECONÓMICO 2019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212701</xdr:colOff>
      <xdr:row>0</xdr:row>
      <xdr:rowOff>187325</xdr:rowOff>
    </xdr:from>
    <xdr:to>
      <xdr:col>7</xdr:col>
      <xdr:colOff>133350</xdr:colOff>
      <xdr:row>4</xdr:row>
      <xdr:rowOff>95250</xdr:rowOff>
    </xdr:to>
    <xdr:sp macro="" textlink="">
      <xdr:nvSpPr>
        <xdr:cNvPr id="7" name="CuadroTexto 6">
          <a:extLst>
            <a:ext uri="{FF2B5EF4-FFF2-40B4-BE49-F238E27FC236}">
              <a16:creationId xmlns="" xmlns:a16="http://schemas.microsoft.com/office/drawing/2014/main" id="{2F9ECE38-5CEB-45E6-9A3D-FEC6490CBCD8}"/>
            </a:ext>
          </a:extLst>
        </xdr:cNvPr>
        <xdr:cNvSpPr txBox="1"/>
      </xdr:nvSpPr>
      <xdr:spPr>
        <a:xfrm>
          <a:off x="412726" y="187325"/>
          <a:ext cx="7826399" cy="6699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1" i="0">
              <a:solidFill>
                <a:schemeClr val="bg1"/>
              </a:solidFill>
              <a:latin typeface="Century Gothic" panose="020B0502020202020204" pitchFamily="34" charset="0"/>
            </a:rPr>
            <a:t>TABLA 1: PRODUCTIVIDAD MEDIA POR TRABAJADOR PERMANENTE CALIFICADO </a:t>
          </a:r>
          <a:endParaRPr lang="es-ES_tradnl" sz="1600" b="0" i="0">
            <a:solidFill>
              <a:schemeClr val="bg1"/>
            </a:solidFill>
            <a:latin typeface="Century Gothic" panose="020B0502020202020204" pitchFamily="34" charset="0"/>
          </a:endParaRPr>
        </a:p>
      </xdr:txBody>
    </xdr:sp>
    <xdr:clientData/>
  </xdr:twoCellAnchor>
  <xdr:twoCellAnchor>
    <xdr:from>
      <xdr:col>1</xdr:col>
      <xdr:colOff>263501</xdr:colOff>
      <xdr:row>2</xdr:row>
      <xdr:rowOff>139700</xdr:rowOff>
    </xdr:from>
    <xdr:to>
      <xdr:col>9</xdr:col>
      <xdr:colOff>320651</xdr:colOff>
      <xdr:row>4</xdr:row>
      <xdr:rowOff>104775</xdr:rowOff>
    </xdr:to>
    <xdr:sp macro="" textlink="">
      <xdr:nvSpPr>
        <xdr:cNvPr id="8" name="CuadroTexto 7">
          <a:extLst>
            <a:ext uri="{FF2B5EF4-FFF2-40B4-BE49-F238E27FC236}">
              <a16:creationId xmlns="" xmlns:a16="http://schemas.microsoft.com/office/drawing/2014/main" id="{3240BCD8-4D81-458D-BAE0-5B7F60D8EDF3}"/>
            </a:ext>
          </a:extLst>
        </xdr:cNvPr>
        <xdr:cNvSpPr txBox="1"/>
      </xdr:nvSpPr>
      <xdr:spPr>
        <a:xfrm>
          <a:off x="463526" y="52070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400" b="0" i="0">
              <a:solidFill>
                <a:schemeClr val="bg1"/>
              </a:solidFill>
              <a:latin typeface="Century Gothic" panose="020B0502020202020204" pitchFamily="34" charset="0"/>
            </a:rPr>
            <a:t>SEGÚN PROVINCIA Y TAMAÑO DE UNIDAD DE PRODUCCIÓN AGROPECUARIA</a:t>
          </a:r>
        </a:p>
      </xdr:txBody>
    </xdr:sp>
    <xdr:clientData/>
  </xdr:twoCellAnchor>
  <xdr:twoCellAnchor>
    <xdr:from>
      <xdr:col>1</xdr:col>
      <xdr:colOff>304800</xdr:colOff>
      <xdr:row>4</xdr:row>
      <xdr:rowOff>28575</xdr:rowOff>
    </xdr:from>
    <xdr:to>
      <xdr:col>9</xdr:col>
      <xdr:colOff>361950</xdr:colOff>
      <xdr:row>5</xdr:row>
      <xdr:rowOff>184150</xdr:rowOff>
    </xdr:to>
    <xdr:sp macro="" textlink="">
      <xdr:nvSpPr>
        <xdr:cNvPr id="9" name="CuadroTexto 8">
          <a:extLst>
            <a:ext uri="{FF2B5EF4-FFF2-40B4-BE49-F238E27FC236}">
              <a16:creationId xmlns="" xmlns:a16="http://schemas.microsoft.com/office/drawing/2014/main" id="{E1A026E4-18DD-403A-B685-3AAE275A6828}"/>
            </a:ext>
          </a:extLst>
        </xdr:cNvPr>
        <xdr:cNvSpPr txBox="1"/>
      </xdr:nvSpPr>
      <xdr:spPr>
        <a:xfrm>
          <a:off x="504825" y="79057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chemeClr val="bg1"/>
              </a:solidFill>
              <a:latin typeface="Century Gothic" panose="020B0502020202020204" pitchFamily="34" charset="0"/>
            </a:rPr>
            <a:t>(USD)</a:t>
          </a:r>
        </a:p>
      </xdr:txBody>
    </xdr:sp>
    <xdr:clientData/>
  </xdr:twoCellAnchor>
  <xdr:twoCellAnchor>
    <xdr:from>
      <xdr:col>1</xdr:col>
      <xdr:colOff>165076</xdr:colOff>
      <xdr:row>70</xdr:row>
      <xdr:rowOff>196850</xdr:rowOff>
    </xdr:from>
    <xdr:to>
      <xdr:col>7</xdr:col>
      <xdr:colOff>542925</xdr:colOff>
      <xdr:row>75</xdr:row>
      <xdr:rowOff>66675</xdr:rowOff>
    </xdr:to>
    <xdr:sp macro="" textlink="">
      <xdr:nvSpPr>
        <xdr:cNvPr id="19" name="CuadroTexto 18">
          <a:extLst>
            <a:ext uri="{FF2B5EF4-FFF2-40B4-BE49-F238E27FC236}">
              <a16:creationId xmlns="" xmlns:a16="http://schemas.microsoft.com/office/drawing/2014/main" id="{55625B7B-0237-40F6-BF33-27FB8A8F922F}"/>
            </a:ext>
          </a:extLst>
        </xdr:cNvPr>
        <xdr:cNvSpPr txBox="1"/>
      </xdr:nvSpPr>
      <xdr:spPr>
        <a:xfrm>
          <a:off x="365101" y="17818100"/>
          <a:ext cx="8283599" cy="6699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1" i="0">
              <a:solidFill>
                <a:schemeClr val="bg1"/>
              </a:solidFill>
              <a:latin typeface="Century Gothic" panose="020B0502020202020204" pitchFamily="34" charset="0"/>
            </a:rPr>
            <a:t>TABLA 4: PRODUCTIVIDAD MEDIA POR TRABAJADOR FAMILIAR</a:t>
          </a:r>
          <a:endParaRPr lang="es-ES_tradnl" sz="1600" b="0" i="0">
            <a:solidFill>
              <a:schemeClr val="bg1"/>
            </a:solidFill>
            <a:latin typeface="Century Gothic" panose="020B0502020202020204" pitchFamily="34" charset="0"/>
          </a:endParaRPr>
        </a:p>
      </xdr:txBody>
    </xdr:sp>
    <xdr:clientData/>
  </xdr:twoCellAnchor>
  <xdr:twoCellAnchor>
    <xdr:from>
      <xdr:col>1</xdr:col>
      <xdr:colOff>215876</xdr:colOff>
      <xdr:row>73</xdr:row>
      <xdr:rowOff>130175</xdr:rowOff>
    </xdr:from>
    <xdr:to>
      <xdr:col>9</xdr:col>
      <xdr:colOff>273026</xdr:colOff>
      <xdr:row>75</xdr:row>
      <xdr:rowOff>76200</xdr:rowOff>
    </xdr:to>
    <xdr:sp macro="" textlink="">
      <xdr:nvSpPr>
        <xdr:cNvPr id="20" name="CuadroTexto 19">
          <a:extLst>
            <a:ext uri="{FF2B5EF4-FFF2-40B4-BE49-F238E27FC236}">
              <a16:creationId xmlns="" xmlns:a16="http://schemas.microsoft.com/office/drawing/2014/main" id="{EA8FB882-7D3B-4348-BE9B-84EE87BB9106}"/>
            </a:ext>
          </a:extLst>
        </xdr:cNvPr>
        <xdr:cNvSpPr txBox="1"/>
      </xdr:nvSpPr>
      <xdr:spPr>
        <a:xfrm>
          <a:off x="415901" y="1815147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400" b="0" i="0">
              <a:solidFill>
                <a:schemeClr val="bg1"/>
              </a:solidFill>
              <a:latin typeface="Century Gothic" panose="020B0502020202020204" pitchFamily="34" charset="0"/>
            </a:rPr>
            <a:t>SEGÚN PROVINCIA Y TAMAÑO DE UNIDAD DE PRODUCCIÓN AGROPECUARIA</a:t>
          </a:r>
        </a:p>
      </xdr:txBody>
    </xdr:sp>
    <xdr:clientData/>
  </xdr:twoCellAnchor>
  <xdr:twoCellAnchor editAs="oneCell">
    <xdr:from>
      <xdr:col>0</xdr:col>
      <xdr:colOff>1</xdr:colOff>
      <xdr:row>0</xdr:row>
      <xdr:rowOff>9525</xdr:rowOff>
    </xdr:from>
    <xdr:to>
      <xdr:col>10</xdr:col>
      <xdr:colOff>752475</xdr:colOff>
      <xdr:row>8</xdr:row>
      <xdr:rowOff>14935</xdr:rowOff>
    </xdr:to>
    <xdr:pic>
      <xdr:nvPicPr>
        <xdr:cNvPr id="22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9525"/>
          <a:ext cx="11144249" cy="1615135"/>
        </a:xfrm>
        <a:prstGeom prst="rect">
          <a:avLst/>
        </a:prstGeom>
      </xdr:spPr>
    </xdr:pic>
    <xdr:clientData/>
  </xdr:twoCellAnchor>
  <xdr:twoCellAnchor>
    <xdr:from>
      <xdr:col>2</xdr:col>
      <xdr:colOff>323850</xdr:colOff>
      <xdr:row>1</xdr:row>
      <xdr:rowOff>76200</xdr:rowOff>
    </xdr:from>
    <xdr:to>
      <xdr:col>11</xdr:col>
      <xdr:colOff>403225</xdr:colOff>
      <xdr:row>3</xdr:row>
      <xdr:rowOff>104775</xdr:rowOff>
    </xdr:to>
    <xdr:sp macro="" textlink="">
      <xdr:nvSpPr>
        <xdr:cNvPr id="23" name="CuadroTexto 4">
          <a:extLst>
            <a:ext uri="{FF2B5EF4-FFF2-40B4-BE49-F238E27FC236}">
              <a16:creationId xmlns="" xmlns:a16="http://schemas.microsoft.com/office/drawing/2014/main" id="{0B664E0D-AE43-AD49-BCC5-DDFCC5D4310C}"/>
            </a:ext>
          </a:extLst>
        </xdr:cNvPr>
        <xdr:cNvSpPr txBox="1"/>
      </xdr:nvSpPr>
      <xdr:spPr>
        <a:xfrm>
          <a:off x="2057400" y="266700"/>
          <a:ext cx="9499600" cy="4095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indent="0"/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1: PRODUCTIVIDAD MEDIA POR TRABAJADOR FAMILIAR</a:t>
          </a:r>
          <a:endParaRPr lang="es-EC" sz="1600" b="0" i="0">
            <a:solidFill>
              <a:srgbClr val="646482"/>
            </a:solidFill>
            <a:latin typeface="Century Gothic" panose="020B0502020202020204" pitchFamily="34" charset="0"/>
            <a:ea typeface="+mn-ea"/>
            <a:cs typeface="+mn-cs"/>
          </a:endParaRPr>
        </a:p>
      </xdr:txBody>
    </xdr:sp>
    <xdr:clientData/>
  </xdr:twoCellAnchor>
  <xdr:twoCellAnchor>
    <xdr:from>
      <xdr:col>2</xdr:col>
      <xdr:colOff>304800</xdr:colOff>
      <xdr:row>3</xdr:row>
      <xdr:rowOff>28575</xdr:rowOff>
    </xdr:from>
    <xdr:to>
      <xdr:col>11</xdr:col>
      <xdr:colOff>384175</xdr:colOff>
      <xdr:row>4</xdr:row>
      <xdr:rowOff>174625</xdr:rowOff>
    </xdr:to>
    <xdr:sp macro="" textlink="">
      <xdr:nvSpPr>
        <xdr:cNvPr id="24" name="CuadroTexto 5">
          <a:extLst>
            <a:ext uri="{FF2B5EF4-FFF2-40B4-BE49-F238E27FC236}">
              <a16:creationId xmlns="" xmlns:a16="http://schemas.microsoft.com/office/drawing/2014/main" id="{664799F4-57A4-E747-9860-634FD942CFA0}"/>
            </a:ext>
          </a:extLst>
        </xdr:cNvPr>
        <xdr:cNvSpPr txBox="1"/>
      </xdr:nvSpPr>
      <xdr:spPr>
        <a:xfrm>
          <a:off x="2038350" y="600075"/>
          <a:ext cx="9499600" cy="3365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s-ES_tradnl" sz="14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PROVINCIA Y TAMAÑO DE UNIDAD DE PRODUCCIÓN AGROPECUARIA</a:t>
          </a:r>
          <a:endParaRPr lang="es-EC" sz="1400" b="0" i="0">
            <a:solidFill>
              <a:srgbClr val="646482"/>
            </a:solidFill>
            <a:latin typeface="Century Gothic" panose="020B0502020202020204" pitchFamily="34" charset="0"/>
            <a:ea typeface="+mn-ea"/>
            <a:cs typeface="+mn-cs"/>
          </a:endParaRPr>
        </a:p>
        <a:p>
          <a:endParaRPr lang="es-ES_tradnl" sz="1400" b="0" i="0">
            <a:solidFill>
              <a:srgbClr val="646482"/>
            </a:solidFill>
            <a:latin typeface="Century Gothic" panose="020B0502020202020204" pitchFamily="34" charset="0"/>
          </a:endParaRPr>
        </a:p>
      </xdr:txBody>
    </xdr:sp>
    <xdr:clientData/>
  </xdr:twoCellAnchor>
  <xdr:twoCellAnchor>
    <xdr:from>
      <xdr:col>2</xdr:col>
      <xdr:colOff>285750</xdr:colOff>
      <xdr:row>4</xdr:row>
      <xdr:rowOff>171450</xdr:rowOff>
    </xdr:from>
    <xdr:to>
      <xdr:col>2</xdr:col>
      <xdr:colOff>1222375</xdr:colOff>
      <xdr:row>6</xdr:row>
      <xdr:rowOff>98425</xdr:rowOff>
    </xdr:to>
    <xdr:sp macro="" textlink="">
      <xdr:nvSpPr>
        <xdr:cNvPr id="25" name="CuadroTexto 5">
          <a:extLst>
            <a:ext uri="{FF2B5EF4-FFF2-40B4-BE49-F238E27FC236}">
              <a16:creationId xmlns="" xmlns:a16="http://schemas.microsoft.com/office/drawing/2014/main" id="{664799F4-57A4-E747-9860-634FD942CFA0}"/>
            </a:ext>
          </a:extLst>
        </xdr:cNvPr>
        <xdr:cNvSpPr txBox="1"/>
      </xdr:nvSpPr>
      <xdr:spPr>
        <a:xfrm>
          <a:off x="2019300" y="933450"/>
          <a:ext cx="936625" cy="3365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s-EC" sz="14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(USD)</a:t>
          </a:r>
        </a:p>
        <a:p>
          <a:endParaRPr lang="es-ES_tradnl" sz="1400" b="0" i="0">
            <a:solidFill>
              <a:srgbClr val="646482"/>
            </a:solidFill>
            <a:latin typeface="Century Gothic" panose="020B0502020202020204" pitchFamily="34" charset="0"/>
          </a:endParaRPr>
        </a:p>
      </xdr:txBody>
    </xdr:sp>
    <xdr:clientData/>
  </xdr:twoCellAnchor>
  <xdr:twoCellAnchor editAs="oneCell">
    <xdr:from>
      <xdr:col>0</xdr:col>
      <xdr:colOff>0</xdr:colOff>
      <xdr:row>22</xdr:row>
      <xdr:rowOff>133350</xdr:rowOff>
    </xdr:from>
    <xdr:to>
      <xdr:col>10</xdr:col>
      <xdr:colOff>628650</xdr:colOff>
      <xdr:row>31</xdr:row>
      <xdr:rowOff>33985</xdr:rowOff>
    </xdr:to>
    <xdr:pic>
      <xdr:nvPicPr>
        <xdr:cNvPr id="27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305550"/>
          <a:ext cx="11020425" cy="1615135"/>
        </a:xfrm>
        <a:prstGeom prst="rect">
          <a:avLst/>
        </a:prstGeom>
      </xdr:spPr>
    </xdr:pic>
    <xdr:clientData/>
  </xdr:twoCellAnchor>
  <xdr:twoCellAnchor>
    <xdr:from>
      <xdr:col>2</xdr:col>
      <xdr:colOff>333375</xdr:colOff>
      <xdr:row>24</xdr:row>
      <xdr:rowOff>47626</xdr:rowOff>
    </xdr:from>
    <xdr:to>
      <xdr:col>9</xdr:col>
      <xdr:colOff>720749</xdr:colOff>
      <xdr:row>26</xdr:row>
      <xdr:rowOff>66676</xdr:rowOff>
    </xdr:to>
    <xdr:sp macro="" textlink="">
      <xdr:nvSpPr>
        <xdr:cNvPr id="28" name="CuadroTexto 10">
          <a:extLst>
            <a:ext uri="{FF2B5EF4-FFF2-40B4-BE49-F238E27FC236}">
              <a16:creationId xmlns="" xmlns:a16="http://schemas.microsoft.com/office/drawing/2014/main" id="{4DD6AB96-8AEE-4AAB-B901-837B54623CD4}"/>
            </a:ext>
          </a:extLst>
        </xdr:cNvPr>
        <xdr:cNvSpPr txBox="1"/>
      </xdr:nvSpPr>
      <xdr:spPr>
        <a:xfrm>
          <a:off x="2066925" y="6600826"/>
          <a:ext cx="8283599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2: PRODUCTIVIDAD MEDIA POR OCASIONAL</a:t>
          </a:r>
        </a:p>
      </xdr:txBody>
    </xdr:sp>
    <xdr:clientData/>
  </xdr:twoCellAnchor>
  <xdr:twoCellAnchor>
    <xdr:from>
      <xdr:col>2</xdr:col>
      <xdr:colOff>333375</xdr:colOff>
      <xdr:row>26</xdr:row>
      <xdr:rowOff>0</xdr:rowOff>
    </xdr:from>
    <xdr:to>
      <xdr:col>11</xdr:col>
      <xdr:colOff>400050</xdr:colOff>
      <xdr:row>27</xdr:row>
      <xdr:rowOff>155575</xdr:rowOff>
    </xdr:to>
    <xdr:sp macro="" textlink="">
      <xdr:nvSpPr>
        <xdr:cNvPr id="29" name="CuadroTexto 11">
          <a:extLst>
            <a:ext uri="{FF2B5EF4-FFF2-40B4-BE49-F238E27FC236}">
              <a16:creationId xmlns="" xmlns:a16="http://schemas.microsoft.com/office/drawing/2014/main" id="{1DB9E938-B5C5-49E5-B6AB-20A30A604D48}"/>
            </a:ext>
          </a:extLst>
        </xdr:cNvPr>
        <xdr:cNvSpPr txBox="1"/>
      </xdr:nvSpPr>
      <xdr:spPr>
        <a:xfrm>
          <a:off x="2066925" y="693420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4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PROVINCIA Y TAMAÑO DE UNIDAD DE PRODUCCIÓN AGROPECUARIA</a:t>
          </a:r>
        </a:p>
      </xdr:txBody>
    </xdr:sp>
    <xdr:clientData/>
  </xdr:twoCellAnchor>
  <xdr:twoCellAnchor>
    <xdr:from>
      <xdr:col>2</xdr:col>
      <xdr:colOff>314325</xdr:colOff>
      <xdr:row>27</xdr:row>
      <xdr:rowOff>95250</xdr:rowOff>
    </xdr:from>
    <xdr:to>
      <xdr:col>11</xdr:col>
      <xdr:colOff>381000</xdr:colOff>
      <xdr:row>29</xdr:row>
      <xdr:rowOff>60325</xdr:rowOff>
    </xdr:to>
    <xdr:sp macro="" textlink="">
      <xdr:nvSpPr>
        <xdr:cNvPr id="30" name="CuadroTexto 12">
          <a:extLst>
            <a:ext uri="{FF2B5EF4-FFF2-40B4-BE49-F238E27FC236}">
              <a16:creationId xmlns="" xmlns:a16="http://schemas.microsoft.com/office/drawing/2014/main" id="{53D52F17-E04C-4329-8ECD-91C761B230F4}"/>
            </a:ext>
          </a:extLst>
        </xdr:cNvPr>
        <xdr:cNvSpPr txBox="1"/>
      </xdr:nvSpPr>
      <xdr:spPr>
        <a:xfrm>
          <a:off x="2047875" y="721995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s-ES_tradnl" sz="14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(USD)</a:t>
          </a:r>
        </a:p>
      </xdr:txBody>
    </xdr:sp>
    <xdr:clientData/>
  </xdr:twoCellAnchor>
  <xdr:twoCellAnchor editAs="oneCell">
    <xdr:from>
      <xdr:col>0</xdr:col>
      <xdr:colOff>1</xdr:colOff>
      <xdr:row>45</xdr:row>
      <xdr:rowOff>142875</xdr:rowOff>
    </xdr:from>
    <xdr:to>
      <xdr:col>13</xdr:col>
      <xdr:colOff>66676</xdr:colOff>
      <xdr:row>54</xdr:row>
      <xdr:rowOff>43510</xdr:rowOff>
    </xdr:to>
    <xdr:pic>
      <xdr:nvPicPr>
        <xdr:cNvPr id="31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12239625"/>
          <a:ext cx="12763500" cy="1615135"/>
        </a:xfrm>
        <a:prstGeom prst="rect">
          <a:avLst/>
        </a:prstGeom>
      </xdr:spPr>
    </xdr:pic>
    <xdr:clientData/>
  </xdr:twoCellAnchor>
  <xdr:twoCellAnchor>
    <xdr:from>
      <xdr:col>2</xdr:col>
      <xdr:colOff>485775</xdr:colOff>
      <xdr:row>47</xdr:row>
      <xdr:rowOff>114300</xdr:rowOff>
    </xdr:from>
    <xdr:to>
      <xdr:col>11</xdr:col>
      <xdr:colOff>552450</xdr:colOff>
      <xdr:row>49</xdr:row>
      <xdr:rowOff>79375</xdr:rowOff>
    </xdr:to>
    <xdr:sp macro="" textlink="">
      <xdr:nvSpPr>
        <xdr:cNvPr id="32" name="CuadroTexto 12">
          <a:extLst>
            <a:ext uri="{FF2B5EF4-FFF2-40B4-BE49-F238E27FC236}">
              <a16:creationId xmlns="" xmlns:a16="http://schemas.microsoft.com/office/drawing/2014/main" id="{53D52F17-E04C-4329-8ECD-91C761B230F4}"/>
            </a:ext>
          </a:extLst>
        </xdr:cNvPr>
        <xdr:cNvSpPr txBox="1"/>
      </xdr:nvSpPr>
      <xdr:spPr>
        <a:xfrm>
          <a:off x="2219325" y="1259205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3: PRODUCTIVIDAD MEDIA POR TRABAJADOR PERMANENTE CALIFICADO </a:t>
          </a:r>
          <a:endParaRPr lang="es-ES_tradnl" sz="1400" b="0" i="0">
            <a:solidFill>
              <a:srgbClr val="646482"/>
            </a:solidFill>
            <a:latin typeface="Century Gothic" panose="020B0502020202020204" pitchFamily="34" charset="0"/>
            <a:ea typeface="+mn-ea"/>
            <a:cs typeface="+mn-cs"/>
          </a:endParaRPr>
        </a:p>
      </xdr:txBody>
    </xdr:sp>
    <xdr:clientData/>
  </xdr:twoCellAnchor>
  <xdr:twoCellAnchor>
    <xdr:from>
      <xdr:col>2</xdr:col>
      <xdr:colOff>457200</xdr:colOff>
      <xdr:row>49</xdr:row>
      <xdr:rowOff>57150</xdr:rowOff>
    </xdr:from>
    <xdr:to>
      <xdr:col>11</xdr:col>
      <xdr:colOff>523875</xdr:colOff>
      <xdr:row>51</xdr:row>
      <xdr:rowOff>22225</xdr:rowOff>
    </xdr:to>
    <xdr:sp macro="" textlink="">
      <xdr:nvSpPr>
        <xdr:cNvPr id="33" name="CuadroTexto 11">
          <a:extLst>
            <a:ext uri="{FF2B5EF4-FFF2-40B4-BE49-F238E27FC236}">
              <a16:creationId xmlns="" xmlns:a16="http://schemas.microsoft.com/office/drawing/2014/main" id="{1DB9E938-B5C5-49E5-B6AB-20A30A604D48}"/>
            </a:ext>
          </a:extLst>
        </xdr:cNvPr>
        <xdr:cNvSpPr txBox="1"/>
      </xdr:nvSpPr>
      <xdr:spPr>
        <a:xfrm>
          <a:off x="2190750" y="1291590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4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PROVINCIA Y TAMAÑO DE UNIDAD DE PRODUCCIÓN AGROPECUARIA</a:t>
          </a:r>
        </a:p>
      </xdr:txBody>
    </xdr:sp>
    <xdr:clientData/>
  </xdr:twoCellAnchor>
  <xdr:twoCellAnchor>
    <xdr:from>
      <xdr:col>2</xdr:col>
      <xdr:colOff>457200</xdr:colOff>
      <xdr:row>50</xdr:row>
      <xdr:rowOff>171450</xdr:rowOff>
    </xdr:from>
    <xdr:to>
      <xdr:col>11</xdr:col>
      <xdr:colOff>523875</xdr:colOff>
      <xdr:row>52</xdr:row>
      <xdr:rowOff>136525</xdr:rowOff>
    </xdr:to>
    <xdr:sp macro="" textlink="">
      <xdr:nvSpPr>
        <xdr:cNvPr id="34" name="CuadroTexto 12">
          <a:extLst>
            <a:ext uri="{FF2B5EF4-FFF2-40B4-BE49-F238E27FC236}">
              <a16:creationId xmlns="" xmlns:a16="http://schemas.microsoft.com/office/drawing/2014/main" id="{53D52F17-E04C-4329-8ECD-91C761B230F4}"/>
            </a:ext>
          </a:extLst>
        </xdr:cNvPr>
        <xdr:cNvSpPr txBox="1"/>
      </xdr:nvSpPr>
      <xdr:spPr>
        <a:xfrm>
          <a:off x="2190750" y="1322070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s-ES_tradnl" sz="14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(USD)</a:t>
          </a:r>
        </a:p>
      </xdr:txBody>
    </xdr:sp>
    <xdr:clientData/>
  </xdr:twoCellAnchor>
  <xdr:twoCellAnchor editAs="oneCell">
    <xdr:from>
      <xdr:col>0</xdr:col>
      <xdr:colOff>0</xdr:colOff>
      <xdr:row>69</xdr:row>
      <xdr:rowOff>171450</xdr:rowOff>
    </xdr:from>
    <xdr:to>
      <xdr:col>16</xdr:col>
      <xdr:colOff>361949</xdr:colOff>
      <xdr:row>77</xdr:row>
      <xdr:rowOff>195910</xdr:rowOff>
    </xdr:to>
    <xdr:pic>
      <xdr:nvPicPr>
        <xdr:cNvPr id="35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392775"/>
          <a:ext cx="15401924" cy="1615135"/>
        </a:xfrm>
        <a:prstGeom prst="rect">
          <a:avLst/>
        </a:prstGeom>
      </xdr:spPr>
    </xdr:pic>
    <xdr:clientData/>
  </xdr:twoCellAnchor>
  <xdr:twoCellAnchor>
    <xdr:from>
      <xdr:col>2</xdr:col>
      <xdr:colOff>828675</xdr:colOff>
      <xdr:row>73</xdr:row>
      <xdr:rowOff>38100</xdr:rowOff>
    </xdr:from>
    <xdr:to>
      <xdr:col>12</xdr:col>
      <xdr:colOff>133350</xdr:colOff>
      <xdr:row>74</xdr:row>
      <xdr:rowOff>184150</xdr:rowOff>
    </xdr:to>
    <xdr:sp macro="" textlink="">
      <xdr:nvSpPr>
        <xdr:cNvPr id="36" name="CuadroTexto 11">
          <a:extLst>
            <a:ext uri="{FF2B5EF4-FFF2-40B4-BE49-F238E27FC236}">
              <a16:creationId xmlns="" xmlns:a16="http://schemas.microsoft.com/office/drawing/2014/main" id="{1DB9E938-B5C5-49E5-B6AB-20A30A604D48}"/>
            </a:ext>
          </a:extLst>
        </xdr:cNvPr>
        <xdr:cNvSpPr txBox="1"/>
      </xdr:nvSpPr>
      <xdr:spPr>
        <a:xfrm>
          <a:off x="2562225" y="1905952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4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PROVINCIA Y TAMAÑO DE UNIDAD DE PRODUCCIÓN AGROPECUARIA</a:t>
          </a:r>
        </a:p>
      </xdr:txBody>
    </xdr:sp>
    <xdr:clientData/>
  </xdr:twoCellAnchor>
  <xdr:twoCellAnchor>
    <xdr:from>
      <xdr:col>2</xdr:col>
      <xdr:colOff>800100</xdr:colOff>
      <xdr:row>74</xdr:row>
      <xdr:rowOff>171450</xdr:rowOff>
    </xdr:from>
    <xdr:to>
      <xdr:col>12</xdr:col>
      <xdr:colOff>104775</xdr:colOff>
      <xdr:row>76</xdr:row>
      <xdr:rowOff>117475</xdr:rowOff>
    </xdr:to>
    <xdr:sp macro="" textlink="">
      <xdr:nvSpPr>
        <xdr:cNvPr id="37" name="CuadroTexto 12">
          <a:extLst>
            <a:ext uri="{FF2B5EF4-FFF2-40B4-BE49-F238E27FC236}">
              <a16:creationId xmlns="" xmlns:a16="http://schemas.microsoft.com/office/drawing/2014/main" id="{53D52F17-E04C-4329-8ECD-91C761B230F4}"/>
            </a:ext>
          </a:extLst>
        </xdr:cNvPr>
        <xdr:cNvSpPr txBox="1"/>
      </xdr:nvSpPr>
      <xdr:spPr>
        <a:xfrm>
          <a:off x="2533650" y="1939290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s-ES_tradnl" sz="14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(USD)</a:t>
          </a:r>
        </a:p>
      </xdr:txBody>
    </xdr:sp>
    <xdr:clientData/>
  </xdr:twoCellAnchor>
  <xdr:twoCellAnchor>
    <xdr:from>
      <xdr:col>2</xdr:col>
      <xdr:colOff>847724</xdr:colOff>
      <xdr:row>71</xdr:row>
      <xdr:rowOff>114300</xdr:rowOff>
    </xdr:from>
    <xdr:to>
      <xdr:col>12</xdr:col>
      <xdr:colOff>733425</xdr:colOff>
      <xdr:row>73</xdr:row>
      <xdr:rowOff>60325</xdr:rowOff>
    </xdr:to>
    <xdr:sp macro="" textlink="">
      <xdr:nvSpPr>
        <xdr:cNvPr id="26" name="CuadroTexto 12">
          <a:extLst>
            <a:ext uri="{FF2B5EF4-FFF2-40B4-BE49-F238E27FC236}">
              <a16:creationId xmlns="" xmlns:a16="http://schemas.microsoft.com/office/drawing/2014/main" id="{53D52F17-E04C-4329-8ECD-91C761B230F4}"/>
            </a:ext>
          </a:extLst>
        </xdr:cNvPr>
        <xdr:cNvSpPr txBox="1"/>
      </xdr:nvSpPr>
      <xdr:spPr>
        <a:xfrm>
          <a:off x="2581274" y="18735675"/>
          <a:ext cx="10067926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4: PRODUCTIVIDAD MEDIA POR TRABAJADOR </a:t>
          </a:r>
          <a:r>
            <a:rPr lang="es-ES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TRABAJADOR PERMANENTE NO CALIFICADO</a:t>
          </a:r>
          <a:endParaRPr lang="es-ES_tradnl" sz="1400" b="0" i="0">
            <a:solidFill>
              <a:srgbClr val="646482"/>
            </a:solidFill>
            <a:latin typeface="Century Gothic" panose="020B0502020202020204" pitchFamily="34" charset="0"/>
            <a:ea typeface="+mn-ea"/>
            <a:cs typeface="+mn-cs"/>
          </a:endParaRP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0</xdr:row>
      <xdr:rowOff>0</xdr:rowOff>
    </xdr:from>
    <xdr:to>
      <xdr:col>12</xdr:col>
      <xdr:colOff>428625</xdr:colOff>
      <xdr:row>4</xdr:row>
      <xdr:rowOff>17991</xdr:rowOff>
    </xdr:to>
    <xdr:pic>
      <xdr:nvPicPr>
        <xdr:cNvPr id="2" name="Imagen 1">
          <a:extLst>
            <a:ext uri="{FF2B5EF4-FFF2-40B4-BE49-F238E27FC236}">
              <a16:creationId xmlns=""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0" y="0"/>
          <a:ext cx="13496925" cy="7799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13</xdr:col>
      <xdr:colOff>200026</xdr:colOff>
      <xdr:row>8</xdr:row>
      <xdr:rowOff>5410</xdr:rowOff>
    </xdr:to>
    <xdr:pic>
      <xdr:nvPicPr>
        <xdr:cNvPr id="18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0"/>
          <a:ext cx="12877800" cy="1615135"/>
        </a:xfrm>
        <a:prstGeom prst="rect">
          <a:avLst/>
        </a:prstGeom>
      </xdr:spPr>
    </xdr:pic>
    <xdr:clientData/>
  </xdr:twoCellAnchor>
  <xdr:twoCellAnchor>
    <xdr:from>
      <xdr:col>2</xdr:col>
      <xdr:colOff>352425</xdr:colOff>
      <xdr:row>1</xdr:row>
      <xdr:rowOff>76200</xdr:rowOff>
    </xdr:from>
    <xdr:to>
      <xdr:col>11</xdr:col>
      <xdr:colOff>431800</xdr:colOff>
      <xdr:row>3</xdr:row>
      <xdr:rowOff>104775</xdr:rowOff>
    </xdr:to>
    <xdr:sp macro="" textlink="">
      <xdr:nvSpPr>
        <xdr:cNvPr id="19" name="CuadroTexto 4">
          <a:extLst>
            <a:ext uri="{FF2B5EF4-FFF2-40B4-BE49-F238E27FC236}">
              <a16:creationId xmlns="" xmlns:a16="http://schemas.microsoft.com/office/drawing/2014/main" id="{0B664E0D-AE43-AD49-BCC5-DDFCC5D4310C}"/>
            </a:ext>
          </a:extLst>
        </xdr:cNvPr>
        <xdr:cNvSpPr txBox="1"/>
      </xdr:nvSpPr>
      <xdr:spPr>
        <a:xfrm>
          <a:off x="2085975" y="266700"/>
          <a:ext cx="9499600" cy="4095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indent="0"/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1: PRODUCTIVIDAD MEDIA POR TRABAJADOR FAMILIAR</a:t>
          </a:r>
          <a:endParaRPr lang="es-EC" sz="1600" b="0" i="0">
            <a:solidFill>
              <a:srgbClr val="646482"/>
            </a:solidFill>
            <a:latin typeface="Century Gothic" panose="020B0502020202020204" pitchFamily="34" charset="0"/>
            <a:ea typeface="+mn-ea"/>
            <a:cs typeface="+mn-cs"/>
          </a:endParaRPr>
        </a:p>
      </xdr:txBody>
    </xdr:sp>
    <xdr:clientData/>
  </xdr:twoCellAnchor>
  <xdr:twoCellAnchor>
    <xdr:from>
      <xdr:col>2</xdr:col>
      <xdr:colOff>361950</xdr:colOff>
      <xdr:row>3</xdr:row>
      <xdr:rowOff>76200</xdr:rowOff>
    </xdr:from>
    <xdr:to>
      <xdr:col>11</xdr:col>
      <xdr:colOff>441325</xdr:colOff>
      <xdr:row>5</xdr:row>
      <xdr:rowOff>31750</xdr:rowOff>
    </xdr:to>
    <xdr:sp macro="" textlink="">
      <xdr:nvSpPr>
        <xdr:cNvPr id="20" name="CuadroTexto 5">
          <a:extLst>
            <a:ext uri="{FF2B5EF4-FFF2-40B4-BE49-F238E27FC236}">
              <a16:creationId xmlns="" xmlns:a16="http://schemas.microsoft.com/office/drawing/2014/main" id="{664799F4-57A4-E747-9860-634FD942CFA0}"/>
            </a:ext>
          </a:extLst>
        </xdr:cNvPr>
        <xdr:cNvSpPr txBox="1"/>
      </xdr:nvSpPr>
      <xdr:spPr>
        <a:xfrm>
          <a:off x="2095500" y="647700"/>
          <a:ext cx="9499600" cy="3365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s-ES_tradnl" sz="14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PROVINCIA Y TAMAÑO DE UNIDAD DE PRODUCCIÓN AGROPECUARIA</a:t>
          </a:r>
          <a:endParaRPr lang="es-EC" sz="1400" b="0" i="0">
            <a:solidFill>
              <a:srgbClr val="646482"/>
            </a:solidFill>
            <a:latin typeface="Century Gothic" panose="020B0502020202020204" pitchFamily="34" charset="0"/>
            <a:ea typeface="+mn-ea"/>
            <a:cs typeface="+mn-cs"/>
          </a:endParaRPr>
        </a:p>
        <a:p>
          <a:endParaRPr lang="es-ES_tradnl" sz="1400" b="0" i="0">
            <a:solidFill>
              <a:srgbClr val="646482"/>
            </a:solidFill>
            <a:latin typeface="Century Gothic" panose="020B0502020202020204" pitchFamily="34" charset="0"/>
          </a:endParaRPr>
        </a:p>
      </xdr:txBody>
    </xdr:sp>
    <xdr:clientData/>
  </xdr:twoCellAnchor>
  <xdr:twoCellAnchor editAs="oneCell">
    <xdr:from>
      <xdr:col>0</xdr:col>
      <xdr:colOff>1</xdr:colOff>
      <xdr:row>22</xdr:row>
      <xdr:rowOff>57150</xdr:rowOff>
    </xdr:from>
    <xdr:to>
      <xdr:col>13</xdr:col>
      <xdr:colOff>200026</xdr:colOff>
      <xdr:row>30</xdr:row>
      <xdr:rowOff>148285</xdr:rowOff>
    </xdr:to>
    <xdr:pic>
      <xdr:nvPicPr>
        <xdr:cNvPr id="21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6229350"/>
          <a:ext cx="12877800" cy="1615135"/>
        </a:xfrm>
        <a:prstGeom prst="rect">
          <a:avLst/>
        </a:prstGeom>
      </xdr:spPr>
    </xdr:pic>
    <xdr:clientData/>
  </xdr:twoCellAnchor>
  <xdr:twoCellAnchor>
    <xdr:from>
      <xdr:col>2</xdr:col>
      <xdr:colOff>333375</xdr:colOff>
      <xdr:row>24</xdr:row>
      <xdr:rowOff>9525</xdr:rowOff>
    </xdr:from>
    <xdr:to>
      <xdr:col>9</xdr:col>
      <xdr:colOff>720749</xdr:colOff>
      <xdr:row>26</xdr:row>
      <xdr:rowOff>28575</xdr:rowOff>
    </xdr:to>
    <xdr:sp macro="" textlink="">
      <xdr:nvSpPr>
        <xdr:cNvPr id="22" name="CuadroTexto 10">
          <a:extLst>
            <a:ext uri="{FF2B5EF4-FFF2-40B4-BE49-F238E27FC236}">
              <a16:creationId xmlns="" xmlns:a16="http://schemas.microsoft.com/office/drawing/2014/main" id="{4DD6AB96-8AEE-4AAB-B901-837B54623CD4}"/>
            </a:ext>
          </a:extLst>
        </xdr:cNvPr>
        <xdr:cNvSpPr txBox="1"/>
      </xdr:nvSpPr>
      <xdr:spPr>
        <a:xfrm>
          <a:off x="2066925" y="6562725"/>
          <a:ext cx="8283599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indent="0"/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2: PRODUCTIVIDAD MEDIA POR TRABAJADOR OCASIONAL</a:t>
          </a:r>
        </a:p>
      </xdr:txBody>
    </xdr:sp>
    <xdr:clientData/>
  </xdr:twoCellAnchor>
  <xdr:twoCellAnchor>
    <xdr:from>
      <xdr:col>2</xdr:col>
      <xdr:colOff>323850</xdr:colOff>
      <xdr:row>25</xdr:row>
      <xdr:rowOff>142875</xdr:rowOff>
    </xdr:from>
    <xdr:to>
      <xdr:col>11</xdr:col>
      <xdr:colOff>390525</xdr:colOff>
      <xdr:row>27</xdr:row>
      <xdr:rowOff>107950</xdr:rowOff>
    </xdr:to>
    <xdr:sp macro="" textlink="">
      <xdr:nvSpPr>
        <xdr:cNvPr id="23" name="CuadroTexto 11">
          <a:extLst>
            <a:ext uri="{FF2B5EF4-FFF2-40B4-BE49-F238E27FC236}">
              <a16:creationId xmlns="" xmlns:a16="http://schemas.microsoft.com/office/drawing/2014/main" id="{1DB9E938-B5C5-49E5-B6AB-20A30A604D48}"/>
            </a:ext>
          </a:extLst>
        </xdr:cNvPr>
        <xdr:cNvSpPr txBox="1"/>
      </xdr:nvSpPr>
      <xdr:spPr>
        <a:xfrm>
          <a:off x="2057400" y="688657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4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PROVINCIA Y TAMAÑO DE UNIDAD DE PRODUCCIÓN AGROPECUARIA</a:t>
          </a:r>
        </a:p>
      </xdr:txBody>
    </xdr:sp>
    <xdr:clientData/>
  </xdr:twoCellAnchor>
  <xdr:twoCellAnchor>
    <xdr:from>
      <xdr:col>2</xdr:col>
      <xdr:colOff>333375</xdr:colOff>
      <xdr:row>27</xdr:row>
      <xdr:rowOff>38100</xdr:rowOff>
    </xdr:from>
    <xdr:to>
      <xdr:col>11</xdr:col>
      <xdr:colOff>400050</xdr:colOff>
      <xdr:row>29</xdr:row>
      <xdr:rowOff>3175</xdr:rowOff>
    </xdr:to>
    <xdr:sp macro="" textlink="">
      <xdr:nvSpPr>
        <xdr:cNvPr id="24" name="CuadroTexto 12">
          <a:extLst>
            <a:ext uri="{FF2B5EF4-FFF2-40B4-BE49-F238E27FC236}">
              <a16:creationId xmlns="" xmlns:a16="http://schemas.microsoft.com/office/drawing/2014/main" id="{53D52F17-E04C-4329-8ECD-91C761B230F4}"/>
            </a:ext>
          </a:extLst>
        </xdr:cNvPr>
        <xdr:cNvSpPr txBox="1"/>
      </xdr:nvSpPr>
      <xdr:spPr>
        <a:xfrm>
          <a:off x="2066925" y="716280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s-ES_tradnl" sz="14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(USD)</a:t>
          </a:r>
        </a:p>
      </xdr:txBody>
    </xdr:sp>
    <xdr:clientData/>
  </xdr:twoCellAnchor>
  <xdr:twoCellAnchor editAs="oneCell">
    <xdr:from>
      <xdr:col>0</xdr:col>
      <xdr:colOff>1</xdr:colOff>
      <xdr:row>45</xdr:row>
      <xdr:rowOff>95250</xdr:rowOff>
    </xdr:from>
    <xdr:to>
      <xdr:col>13</xdr:col>
      <xdr:colOff>38100</xdr:colOff>
      <xdr:row>53</xdr:row>
      <xdr:rowOff>186385</xdr:rowOff>
    </xdr:to>
    <xdr:pic>
      <xdr:nvPicPr>
        <xdr:cNvPr id="25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12192000"/>
          <a:ext cx="12715874" cy="1615135"/>
        </a:xfrm>
        <a:prstGeom prst="rect">
          <a:avLst/>
        </a:prstGeom>
      </xdr:spPr>
    </xdr:pic>
    <xdr:clientData/>
  </xdr:twoCellAnchor>
  <xdr:twoCellAnchor>
    <xdr:from>
      <xdr:col>2</xdr:col>
      <xdr:colOff>228600</xdr:colOff>
      <xdr:row>47</xdr:row>
      <xdr:rowOff>9525</xdr:rowOff>
    </xdr:from>
    <xdr:to>
      <xdr:col>11</xdr:col>
      <xdr:colOff>295275</xdr:colOff>
      <xdr:row>48</xdr:row>
      <xdr:rowOff>165100</xdr:rowOff>
    </xdr:to>
    <xdr:sp macro="" textlink="">
      <xdr:nvSpPr>
        <xdr:cNvPr id="26" name="CuadroTexto 12">
          <a:extLst>
            <a:ext uri="{FF2B5EF4-FFF2-40B4-BE49-F238E27FC236}">
              <a16:creationId xmlns="" xmlns:a16="http://schemas.microsoft.com/office/drawing/2014/main" id="{53D52F17-E04C-4329-8ECD-91C761B230F4}"/>
            </a:ext>
          </a:extLst>
        </xdr:cNvPr>
        <xdr:cNvSpPr txBox="1"/>
      </xdr:nvSpPr>
      <xdr:spPr>
        <a:xfrm>
          <a:off x="1962150" y="1248727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3: PRODUCTIVIDAD MEDIA POR TRABAJADOR </a:t>
          </a:r>
          <a:r>
            <a:rPr lang="es-ES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PERMANENTE</a:t>
          </a:r>
          <a:r>
            <a:rPr lang="es-ES" sz="1600" b="0" i="0" baseline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 CALIFICADO</a:t>
          </a:r>
          <a:endParaRPr lang="es-EC" sz="1600" b="0" i="0">
            <a:solidFill>
              <a:srgbClr val="646482"/>
            </a:solidFill>
            <a:latin typeface="Century Gothic" panose="020B0502020202020204" pitchFamily="34" charset="0"/>
            <a:ea typeface="+mn-ea"/>
            <a:cs typeface="+mn-cs"/>
          </a:endParaRPr>
        </a:p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s-ES_tradnl" sz="1400" b="0" i="0">
            <a:solidFill>
              <a:srgbClr val="646482"/>
            </a:solidFill>
            <a:latin typeface="Century Gothic" panose="020B0502020202020204" pitchFamily="34" charset="0"/>
            <a:ea typeface="+mn-ea"/>
            <a:cs typeface="+mn-cs"/>
          </a:endParaRPr>
        </a:p>
      </xdr:txBody>
    </xdr:sp>
    <xdr:clientData/>
  </xdr:twoCellAnchor>
  <xdr:twoCellAnchor>
    <xdr:from>
      <xdr:col>2</xdr:col>
      <xdr:colOff>219075</xdr:colOff>
      <xdr:row>48</xdr:row>
      <xdr:rowOff>180975</xdr:rowOff>
    </xdr:from>
    <xdr:to>
      <xdr:col>11</xdr:col>
      <xdr:colOff>285750</xdr:colOff>
      <xdr:row>50</xdr:row>
      <xdr:rowOff>146050</xdr:rowOff>
    </xdr:to>
    <xdr:sp macro="" textlink="">
      <xdr:nvSpPr>
        <xdr:cNvPr id="27" name="CuadroTexto 11">
          <a:extLst>
            <a:ext uri="{FF2B5EF4-FFF2-40B4-BE49-F238E27FC236}">
              <a16:creationId xmlns="" xmlns:a16="http://schemas.microsoft.com/office/drawing/2014/main" id="{1DB9E938-B5C5-49E5-B6AB-20A30A604D48}"/>
            </a:ext>
          </a:extLst>
        </xdr:cNvPr>
        <xdr:cNvSpPr txBox="1"/>
      </xdr:nvSpPr>
      <xdr:spPr>
        <a:xfrm>
          <a:off x="1952625" y="1284922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4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PROVINCIA Y TAMAÑO DE UNIDAD DE PRODUCCIÓN AGROPECUARIA</a:t>
          </a:r>
        </a:p>
      </xdr:txBody>
    </xdr:sp>
    <xdr:clientData/>
  </xdr:twoCellAnchor>
  <xdr:twoCellAnchor>
    <xdr:from>
      <xdr:col>2</xdr:col>
      <xdr:colOff>180975</xdr:colOff>
      <xdr:row>50</xdr:row>
      <xdr:rowOff>114300</xdr:rowOff>
    </xdr:from>
    <xdr:to>
      <xdr:col>2</xdr:col>
      <xdr:colOff>1095375</xdr:colOff>
      <xdr:row>52</xdr:row>
      <xdr:rowOff>79375</xdr:rowOff>
    </xdr:to>
    <xdr:sp macro="" textlink="">
      <xdr:nvSpPr>
        <xdr:cNvPr id="28" name="CuadroTexto 12">
          <a:extLst>
            <a:ext uri="{FF2B5EF4-FFF2-40B4-BE49-F238E27FC236}">
              <a16:creationId xmlns="" xmlns:a16="http://schemas.microsoft.com/office/drawing/2014/main" id="{53D52F17-E04C-4329-8ECD-91C761B230F4}"/>
            </a:ext>
          </a:extLst>
        </xdr:cNvPr>
        <xdr:cNvSpPr txBox="1"/>
      </xdr:nvSpPr>
      <xdr:spPr>
        <a:xfrm>
          <a:off x="1914525" y="13163550"/>
          <a:ext cx="9144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s-ES_tradnl" sz="14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(USD)</a:t>
          </a:r>
        </a:p>
      </xdr:txBody>
    </xdr:sp>
    <xdr:clientData/>
  </xdr:twoCellAnchor>
  <xdr:twoCellAnchor editAs="oneCell">
    <xdr:from>
      <xdr:col>0</xdr:col>
      <xdr:colOff>0</xdr:colOff>
      <xdr:row>68</xdr:row>
      <xdr:rowOff>66675</xdr:rowOff>
    </xdr:from>
    <xdr:to>
      <xdr:col>14</xdr:col>
      <xdr:colOff>323850</xdr:colOff>
      <xdr:row>76</xdr:row>
      <xdr:rowOff>91135</xdr:rowOff>
    </xdr:to>
    <xdr:pic>
      <xdr:nvPicPr>
        <xdr:cNvPr id="29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087975"/>
          <a:ext cx="13763625" cy="1615135"/>
        </a:xfrm>
        <a:prstGeom prst="rect">
          <a:avLst/>
        </a:prstGeom>
      </xdr:spPr>
    </xdr:pic>
    <xdr:clientData/>
  </xdr:twoCellAnchor>
  <xdr:twoCellAnchor>
    <xdr:from>
      <xdr:col>2</xdr:col>
      <xdr:colOff>561975</xdr:colOff>
      <xdr:row>71</xdr:row>
      <xdr:rowOff>104775</xdr:rowOff>
    </xdr:from>
    <xdr:to>
      <xdr:col>11</xdr:col>
      <xdr:colOff>628650</xdr:colOff>
      <xdr:row>73</xdr:row>
      <xdr:rowOff>50800</xdr:rowOff>
    </xdr:to>
    <xdr:sp macro="" textlink="">
      <xdr:nvSpPr>
        <xdr:cNvPr id="31" name="CuadroTexto 11">
          <a:extLst>
            <a:ext uri="{FF2B5EF4-FFF2-40B4-BE49-F238E27FC236}">
              <a16:creationId xmlns="" xmlns:a16="http://schemas.microsoft.com/office/drawing/2014/main" id="{1DB9E938-B5C5-49E5-B6AB-20A30A604D48}"/>
            </a:ext>
          </a:extLst>
        </xdr:cNvPr>
        <xdr:cNvSpPr txBox="1"/>
      </xdr:nvSpPr>
      <xdr:spPr>
        <a:xfrm>
          <a:off x="2295525" y="1872615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4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PROVINCIA Y TAMAÑO DE UNIDAD DE PRODUCCIÓN AGROPECUARIA</a:t>
          </a:r>
        </a:p>
      </xdr:txBody>
    </xdr:sp>
    <xdr:clientData/>
  </xdr:twoCellAnchor>
  <xdr:twoCellAnchor>
    <xdr:from>
      <xdr:col>2</xdr:col>
      <xdr:colOff>533400</xdr:colOff>
      <xdr:row>73</xdr:row>
      <xdr:rowOff>9525</xdr:rowOff>
    </xdr:from>
    <xdr:to>
      <xdr:col>11</xdr:col>
      <xdr:colOff>600075</xdr:colOff>
      <xdr:row>74</xdr:row>
      <xdr:rowOff>155575</xdr:rowOff>
    </xdr:to>
    <xdr:sp macro="" textlink="">
      <xdr:nvSpPr>
        <xdr:cNvPr id="32" name="CuadroTexto 12">
          <a:extLst>
            <a:ext uri="{FF2B5EF4-FFF2-40B4-BE49-F238E27FC236}">
              <a16:creationId xmlns="" xmlns:a16="http://schemas.microsoft.com/office/drawing/2014/main" id="{53D52F17-E04C-4329-8ECD-91C761B230F4}"/>
            </a:ext>
          </a:extLst>
        </xdr:cNvPr>
        <xdr:cNvSpPr txBox="1"/>
      </xdr:nvSpPr>
      <xdr:spPr>
        <a:xfrm>
          <a:off x="2266950" y="1903095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s-ES_tradnl" sz="14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(USD)</a:t>
          </a:r>
        </a:p>
      </xdr:txBody>
    </xdr:sp>
    <xdr:clientData/>
  </xdr:twoCellAnchor>
  <xdr:twoCellAnchor>
    <xdr:from>
      <xdr:col>2</xdr:col>
      <xdr:colOff>342900</xdr:colOff>
      <xdr:row>5</xdr:row>
      <xdr:rowOff>28575</xdr:rowOff>
    </xdr:from>
    <xdr:to>
      <xdr:col>11</xdr:col>
      <xdr:colOff>409575</xdr:colOff>
      <xdr:row>6</xdr:row>
      <xdr:rowOff>155575</xdr:rowOff>
    </xdr:to>
    <xdr:sp macro="" textlink="">
      <xdr:nvSpPr>
        <xdr:cNvPr id="33" name="CuadroTexto 12">
          <a:extLst>
            <a:ext uri="{FF2B5EF4-FFF2-40B4-BE49-F238E27FC236}">
              <a16:creationId xmlns="" xmlns:a16="http://schemas.microsoft.com/office/drawing/2014/main" id="{53D52F17-E04C-4329-8ECD-91C761B230F4}"/>
            </a:ext>
          </a:extLst>
        </xdr:cNvPr>
        <xdr:cNvSpPr txBox="1"/>
      </xdr:nvSpPr>
      <xdr:spPr>
        <a:xfrm>
          <a:off x="2076450" y="98107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s-ES_tradnl" sz="14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(USD)</a:t>
          </a:r>
        </a:p>
      </xdr:txBody>
    </xdr:sp>
    <xdr:clientData/>
  </xdr:twoCellAnchor>
  <xdr:twoCellAnchor>
    <xdr:from>
      <xdr:col>2</xdr:col>
      <xdr:colOff>533400</xdr:colOff>
      <xdr:row>69</xdr:row>
      <xdr:rowOff>123825</xdr:rowOff>
    </xdr:from>
    <xdr:to>
      <xdr:col>11</xdr:col>
      <xdr:colOff>600075</xdr:colOff>
      <xdr:row>71</xdr:row>
      <xdr:rowOff>69850</xdr:rowOff>
    </xdr:to>
    <xdr:sp macro="" textlink="">
      <xdr:nvSpPr>
        <xdr:cNvPr id="34" name="CuadroTexto 12">
          <a:extLst>
            <a:ext uri="{FF2B5EF4-FFF2-40B4-BE49-F238E27FC236}">
              <a16:creationId xmlns="" xmlns:a16="http://schemas.microsoft.com/office/drawing/2014/main" id="{53D52F17-E04C-4329-8ECD-91C761B230F4}"/>
            </a:ext>
          </a:extLst>
        </xdr:cNvPr>
        <xdr:cNvSpPr txBox="1"/>
      </xdr:nvSpPr>
      <xdr:spPr>
        <a:xfrm>
          <a:off x="2266950" y="1834515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4: PRODUCTIVIDAD MEDIA POR TRABAJADOR PERMANENTE NO CALIFICADO </a:t>
          </a:r>
          <a:endParaRPr lang="es-ES_tradnl" sz="1400" b="0" i="0">
            <a:solidFill>
              <a:srgbClr val="646482"/>
            </a:solidFill>
            <a:latin typeface="Century Gothic" panose="020B0502020202020204" pitchFamily="34" charset="0"/>
            <a:ea typeface="+mn-ea"/>
            <a:cs typeface="+mn-cs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23</xdr:col>
      <xdr:colOff>657225</xdr:colOff>
      <xdr:row>8</xdr:row>
      <xdr:rowOff>91135</xdr:rowOff>
    </xdr:to>
    <xdr:pic>
      <xdr:nvPicPr>
        <xdr:cNvPr id="21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21793200" cy="1615135"/>
        </a:xfrm>
        <a:prstGeom prst="rect">
          <a:avLst/>
        </a:prstGeom>
      </xdr:spPr>
    </xdr:pic>
    <xdr:clientData/>
  </xdr:twoCellAnchor>
  <xdr:twoCellAnchor>
    <xdr:from>
      <xdr:col>2</xdr:col>
      <xdr:colOff>2009775</xdr:colOff>
      <xdr:row>1</xdr:row>
      <xdr:rowOff>133350</xdr:rowOff>
    </xdr:from>
    <xdr:to>
      <xdr:col>9</xdr:col>
      <xdr:colOff>635024</xdr:colOff>
      <xdr:row>3</xdr:row>
      <xdr:rowOff>152400</xdr:rowOff>
    </xdr:to>
    <xdr:sp macro="" textlink="">
      <xdr:nvSpPr>
        <xdr:cNvPr id="22" name="CuadroTexto 3">
          <a:extLst>
            <a:ext uri="{FF2B5EF4-FFF2-40B4-BE49-F238E27FC236}">
              <a16:creationId xmlns="" xmlns:a16="http://schemas.microsoft.com/office/drawing/2014/main" id="{DD752895-6F46-4650-94F5-8271267B4FF7}"/>
            </a:ext>
          </a:extLst>
        </xdr:cNvPr>
        <xdr:cNvSpPr txBox="1"/>
      </xdr:nvSpPr>
      <xdr:spPr>
        <a:xfrm>
          <a:off x="3209925" y="323850"/>
          <a:ext cx="7826399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indent="0"/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1: INGRESOS, COSTOS OPERACIONALES Y RENTABILIDAD</a:t>
          </a:r>
        </a:p>
      </xdr:txBody>
    </xdr:sp>
    <xdr:clientData/>
  </xdr:twoCellAnchor>
  <xdr:twoCellAnchor>
    <xdr:from>
      <xdr:col>2</xdr:col>
      <xdr:colOff>2019300</xdr:colOff>
      <xdr:row>3</xdr:row>
      <xdr:rowOff>95250</xdr:rowOff>
    </xdr:from>
    <xdr:to>
      <xdr:col>12</xdr:col>
      <xdr:colOff>19050</xdr:colOff>
      <xdr:row>5</xdr:row>
      <xdr:rowOff>60325</xdr:rowOff>
    </xdr:to>
    <xdr:sp macro="" textlink="">
      <xdr:nvSpPr>
        <xdr:cNvPr id="23" name="CuadroTexto 4">
          <a:extLst>
            <a:ext uri="{FF2B5EF4-FFF2-40B4-BE49-F238E27FC236}">
              <a16:creationId xmlns="" xmlns:a16="http://schemas.microsoft.com/office/drawing/2014/main" id="{1309C698-C5E2-4DC2-A569-DB2AA67DBF54}"/>
            </a:ext>
          </a:extLst>
        </xdr:cNvPr>
        <xdr:cNvSpPr txBox="1"/>
      </xdr:nvSpPr>
      <xdr:spPr>
        <a:xfrm>
          <a:off x="3219450" y="66675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PROVINCIA Y TAMAÑO DE UNIDAD DE PRODUCCIÓN AGROPECUARIA</a:t>
          </a:r>
        </a:p>
      </xdr:txBody>
    </xdr:sp>
    <xdr:clientData/>
  </xdr:twoCellAnchor>
  <xdr:twoCellAnchor>
    <xdr:from>
      <xdr:col>2</xdr:col>
      <xdr:colOff>1962150</xdr:colOff>
      <xdr:row>5</xdr:row>
      <xdr:rowOff>57150</xdr:rowOff>
    </xdr:from>
    <xdr:to>
      <xdr:col>11</xdr:col>
      <xdr:colOff>723900</xdr:colOff>
      <xdr:row>7</xdr:row>
      <xdr:rowOff>22225</xdr:rowOff>
    </xdr:to>
    <xdr:sp macro="" textlink="">
      <xdr:nvSpPr>
        <xdr:cNvPr id="24" name="CuadroTexto 5">
          <a:extLst>
            <a:ext uri="{FF2B5EF4-FFF2-40B4-BE49-F238E27FC236}">
              <a16:creationId xmlns="" xmlns:a16="http://schemas.microsoft.com/office/drawing/2014/main" id="{7456CC80-A008-4F7C-9DB5-2EAB83D4423E}"/>
            </a:ext>
          </a:extLst>
        </xdr:cNvPr>
        <xdr:cNvSpPr txBox="1"/>
      </xdr:nvSpPr>
      <xdr:spPr>
        <a:xfrm>
          <a:off x="3162300" y="100965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(USD)</a:t>
          </a:r>
        </a:p>
      </xdr:txBody>
    </xdr:sp>
    <xdr:clientData/>
  </xdr:twoCellAnchor>
  <xdr:twoCellAnchor editAs="oneCell">
    <xdr:from>
      <xdr:col>0</xdr:col>
      <xdr:colOff>0</xdr:colOff>
      <xdr:row>23</xdr:row>
      <xdr:rowOff>0</xdr:rowOff>
    </xdr:from>
    <xdr:to>
      <xdr:col>23</xdr:col>
      <xdr:colOff>657225</xdr:colOff>
      <xdr:row>31</xdr:row>
      <xdr:rowOff>14935</xdr:rowOff>
    </xdr:to>
    <xdr:pic>
      <xdr:nvPicPr>
        <xdr:cNvPr id="25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419725"/>
          <a:ext cx="21793200" cy="1615135"/>
        </a:xfrm>
        <a:prstGeom prst="rect">
          <a:avLst/>
        </a:prstGeom>
      </xdr:spPr>
    </xdr:pic>
    <xdr:clientData/>
  </xdr:twoCellAnchor>
  <xdr:twoCellAnchor>
    <xdr:from>
      <xdr:col>2</xdr:col>
      <xdr:colOff>1943100</xdr:colOff>
      <xdr:row>24</xdr:row>
      <xdr:rowOff>171450</xdr:rowOff>
    </xdr:from>
    <xdr:to>
      <xdr:col>9</xdr:col>
      <xdr:colOff>568349</xdr:colOff>
      <xdr:row>26</xdr:row>
      <xdr:rowOff>161925</xdr:rowOff>
    </xdr:to>
    <xdr:sp macro="" textlink="">
      <xdr:nvSpPr>
        <xdr:cNvPr id="26" name="CuadroTexto 7">
          <a:extLst>
            <a:ext uri="{FF2B5EF4-FFF2-40B4-BE49-F238E27FC236}">
              <a16:creationId xmlns="" xmlns:a16="http://schemas.microsoft.com/office/drawing/2014/main" id="{9E7AB002-A3F3-4A8D-B737-7D403D3497EB}"/>
            </a:ext>
          </a:extLst>
        </xdr:cNvPr>
        <xdr:cNvSpPr txBox="1"/>
      </xdr:nvSpPr>
      <xdr:spPr>
        <a:xfrm>
          <a:off x="3143250" y="5791200"/>
          <a:ext cx="7826399" cy="3905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2: INGRESOS, COSTOS OPERACIONALES Y RENTABILIDAD</a:t>
          </a:r>
        </a:p>
      </xdr:txBody>
    </xdr:sp>
    <xdr:clientData/>
  </xdr:twoCellAnchor>
  <xdr:twoCellAnchor>
    <xdr:from>
      <xdr:col>2</xdr:col>
      <xdr:colOff>1971675</xdr:colOff>
      <xdr:row>26</xdr:row>
      <xdr:rowOff>85725</xdr:rowOff>
    </xdr:from>
    <xdr:to>
      <xdr:col>11</xdr:col>
      <xdr:colOff>733425</xdr:colOff>
      <xdr:row>28</xdr:row>
      <xdr:rowOff>31750</xdr:rowOff>
    </xdr:to>
    <xdr:sp macro="" textlink="">
      <xdr:nvSpPr>
        <xdr:cNvPr id="27" name="CuadroTexto 4">
          <a:extLst>
            <a:ext uri="{FF2B5EF4-FFF2-40B4-BE49-F238E27FC236}">
              <a16:creationId xmlns="" xmlns:a16="http://schemas.microsoft.com/office/drawing/2014/main" id="{1309C698-C5E2-4DC2-A569-DB2AA67DBF54}"/>
            </a:ext>
          </a:extLst>
        </xdr:cNvPr>
        <xdr:cNvSpPr txBox="1"/>
      </xdr:nvSpPr>
      <xdr:spPr>
        <a:xfrm>
          <a:off x="3171825" y="610552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PROVINCIA</a:t>
          </a:r>
        </a:p>
      </xdr:txBody>
    </xdr:sp>
    <xdr:clientData/>
  </xdr:twoCellAnchor>
  <xdr:twoCellAnchor>
    <xdr:from>
      <xdr:col>2</xdr:col>
      <xdr:colOff>1943100</xdr:colOff>
      <xdr:row>28</xdr:row>
      <xdr:rowOff>9525</xdr:rowOff>
    </xdr:from>
    <xdr:to>
      <xdr:col>11</xdr:col>
      <xdr:colOff>704850</xdr:colOff>
      <xdr:row>29</xdr:row>
      <xdr:rowOff>155575</xdr:rowOff>
    </xdr:to>
    <xdr:sp macro="" textlink="">
      <xdr:nvSpPr>
        <xdr:cNvPr id="28" name="CuadroTexto 5">
          <a:extLst>
            <a:ext uri="{FF2B5EF4-FFF2-40B4-BE49-F238E27FC236}">
              <a16:creationId xmlns="" xmlns:a16="http://schemas.microsoft.com/office/drawing/2014/main" id="{7456CC80-A008-4F7C-9DB5-2EAB83D4423E}"/>
            </a:ext>
          </a:extLst>
        </xdr:cNvPr>
        <xdr:cNvSpPr txBox="1"/>
      </xdr:nvSpPr>
      <xdr:spPr>
        <a:xfrm>
          <a:off x="3143250" y="642937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(USD)</a:t>
          </a:r>
        </a:p>
      </xdr:txBody>
    </xdr:sp>
    <xdr:clientData/>
  </xdr:twoCellAnchor>
  <xdr:twoCellAnchor editAs="oneCell">
    <xdr:from>
      <xdr:col>0</xdr:col>
      <xdr:colOff>0</xdr:colOff>
      <xdr:row>265</xdr:row>
      <xdr:rowOff>180975</xdr:rowOff>
    </xdr:from>
    <xdr:to>
      <xdr:col>23</xdr:col>
      <xdr:colOff>657225</xdr:colOff>
      <xdr:row>274</xdr:row>
      <xdr:rowOff>81610</xdr:rowOff>
    </xdr:to>
    <xdr:pic>
      <xdr:nvPicPr>
        <xdr:cNvPr id="29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1666100"/>
          <a:ext cx="21793200" cy="1615135"/>
        </a:xfrm>
        <a:prstGeom prst="rect">
          <a:avLst/>
        </a:prstGeom>
      </xdr:spPr>
    </xdr:pic>
    <xdr:clientData/>
  </xdr:twoCellAnchor>
  <xdr:twoCellAnchor>
    <xdr:from>
      <xdr:col>2</xdr:col>
      <xdr:colOff>1981200</xdr:colOff>
      <xdr:row>268</xdr:row>
      <xdr:rowOff>9525</xdr:rowOff>
    </xdr:from>
    <xdr:to>
      <xdr:col>9</xdr:col>
      <xdr:colOff>606449</xdr:colOff>
      <xdr:row>270</xdr:row>
      <xdr:rowOff>38100</xdr:rowOff>
    </xdr:to>
    <xdr:sp macro="" textlink="">
      <xdr:nvSpPr>
        <xdr:cNvPr id="30" name="CuadroTexto 11">
          <a:extLst>
            <a:ext uri="{FF2B5EF4-FFF2-40B4-BE49-F238E27FC236}">
              <a16:creationId xmlns="" xmlns:a16="http://schemas.microsoft.com/office/drawing/2014/main" id="{E258A19B-4158-43C7-A0DD-46B88602DD88}"/>
            </a:ext>
          </a:extLst>
        </xdr:cNvPr>
        <xdr:cNvSpPr txBox="1"/>
      </xdr:nvSpPr>
      <xdr:spPr>
        <a:xfrm>
          <a:off x="3181350" y="72066150"/>
          <a:ext cx="7826399" cy="4095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3: PROPORCIÓN DE PRODUCTORES, SEGÚN INGRESOS</a:t>
          </a:r>
        </a:p>
      </xdr:txBody>
    </xdr:sp>
    <xdr:clientData/>
  </xdr:twoCellAnchor>
  <xdr:twoCellAnchor>
    <xdr:from>
      <xdr:col>2</xdr:col>
      <xdr:colOff>1952625</xdr:colOff>
      <xdr:row>270</xdr:row>
      <xdr:rowOff>38100</xdr:rowOff>
    </xdr:from>
    <xdr:to>
      <xdr:col>11</xdr:col>
      <xdr:colOff>714375</xdr:colOff>
      <xdr:row>272</xdr:row>
      <xdr:rowOff>3175</xdr:rowOff>
    </xdr:to>
    <xdr:sp macro="" textlink="">
      <xdr:nvSpPr>
        <xdr:cNvPr id="31" name="CuadroTexto 12">
          <a:extLst>
            <a:ext uri="{FF2B5EF4-FFF2-40B4-BE49-F238E27FC236}">
              <a16:creationId xmlns="" xmlns:a16="http://schemas.microsoft.com/office/drawing/2014/main" id="{EFA8DCA8-017A-4673-8946-58415082CE3D}"/>
            </a:ext>
          </a:extLst>
        </xdr:cNvPr>
        <xdr:cNvSpPr txBox="1"/>
      </xdr:nvSpPr>
      <xdr:spPr>
        <a:xfrm>
          <a:off x="3152775" y="7247572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(PORCENTAJE)</a:t>
          </a:r>
        </a:p>
      </xdr:txBody>
    </xdr:sp>
    <xdr:clientData/>
  </xdr:twoCellAnchor>
  <xdr:twoCellAnchor editAs="oneCell">
    <xdr:from>
      <xdr:col>0</xdr:col>
      <xdr:colOff>0</xdr:colOff>
      <xdr:row>288</xdr:row>
      <xdr:rowOff>0</xdr:rowOff>
    </xdr:from>
    <xdr:to>
      <xdr:col>23</xdr:col>
      <xdr:colOff>657225</xdr:colOff>
      <xdr:row>296</xdr:row>
      <xdr:rowOff>14935</xdr:rowOff>
    </xdr:to>
    <xdr:pic>
      <xdr:nvPicPr>
        <xdr:cNvPr id="32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5895200"/>
          <a:ext cx="21793200" cy="1615135"/>
        </a:xfrm>
        <a:prstGeom prst="rect">
          <a:avLst/>
        </a:prstGeom>
      </xdr:spPr>
    </xdr:pic>
    <xdr:clientData/>
  </xdr:twoCellAnchor>
  <xdr:twoCellAnchor>
    <xdr:from>
      <xdr:col>2</xdr:col>
      <xdr:colOff>1924050</xdr:colOff>
      <xdr:row>292</xdr:row>
      <xdr:rowOff>104775</xdr:rowOff>
    </xdr:from>
    <xdr:to>
      <xdr:col>11</xdr:col>
      <xdr:colOff>685800</xdr:colOff>
      <xdr:row>294</xdr:row>
      <xdr:rowOff>50800</xdr:rowOff>
    </xdr:to>
    <xdr:sp macro="" textlink="">
      <xdr:nvSpPr>
        <xdr:cNvPr id="33" name="CuadroTexto 12">
          <a:extLst>
            <a:ext uri="{FF2B5EF4-FFF2-40B4-BE49-F238E27FC236}">
              <a16:creationId xmlns="" xmlns:a16="http://schemas.microsoft.com/office/drawing/2014/main" id="{EFA8DCA8-017A-4673-8946-58415082CE3D}"/>
            </a:ext>
          </a:extLst>
        </xdr:cNvPr>
        <xdr:cNvSpPr txBox="1"/>
      </xdr:nvSpPr>
      <xdr:spPr>
        <a:xfrm>
          <a:off x="3124200" y="7680007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(PORCENTAJE)</a:t>
          </a:r>
        </a:p>
      </xdr:txBody>
    </xdr:sp>
    <xdr:clientData/>
  </xdr:twoCellAnchor>
  <xdr:twoCellAnchor>
    <xdr:from>
      <xdr:col>2</xdr:col>
      <xdr:colOff>1943100</xdr:colOff>
      <xdr:row>290</xdr:row>
      <xdr:rowOff>9525</xdr:rowOff>
    </xdr:from>
    <xdr:to>
      <xdr:col>9</xdr:col>
      <xdr:colOff>568349</xdr:colOff>
      <xdr:row>292</xdr:row>
      <xdr:rowOff>9525</xdr:rowOff>
    </xdr:to>
    <xdr:sp macro="" textlink="">
      <xdr:nvSpPr>
        <xdr:cNvPr id="34" name="CuadroTexto 15">
          <a:extLst>
            <a:ext uri="{FF2B5EF4-FFF2-40B4-BE49-F238E27FC236}">
              <a16:creationId xmlns="" xmlns:a16="http://schemas.microsoft.com/office/drawing/2014/main" id="{5C9ECAD9-DAA9-4F7C-917F-EAB0C7F7DD7C}"/>
            </a:ext>
          </a:extLst>
        </xdr:cNvPr>
        <xdr:cNvSpPr txBox="1"/>
      </xdr:nvSpPr>
      <xdr:spPr>
        <a:xfrm>
          <a:off x="3143250" y="76304775"/>
          <a:ext cx="7826399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4: PROPORCIÓN DE PRODUCTORES, SEGÚN COSTOS OPERACIONALES</a:t>
          </a:r>
        </a:p>
      </xdr:txBody>
    </xdr:sp>
    <xdr:clientData/>
  </xdr:twoCellAnchor>
  <xdr:twoCellAnchor editAs="oneCell">
    <xdr:from>
      <xdr:col>0</xdr:col>
      <xdr:colOff>0</xdr:colOff>
      <xdr:row>308</xdr:row>
      <xdr:rowOff>190500</xdr:rowOff>
    </xdr:from>
    <xdr:to>
      <xdr:col>23</xdr:col>
      <xdr:colOff>657225</xdr:colOff>
      <xdr:row>317</xdr:row>
      <xdr:rowOff>5410</xdr:rowOff>
    </xdr:to>
    <xdr:pic>
      <xdr:nvPicPr>
        <xdr:cNvPr id="35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0000475"/>
          <a:ext cx="21793200" cy="1615135"/>
        </a:xfrm>
        <a:prstGeom prst="rect">
          <a:avLst/>
        </a:prstGeom>
      </xdr:spPr>
    </xdr:pic>
    <xdr:clientData/>
  </xdr:twoCellAnchor>
  <xdr:twoCellAnchor>
    <xdr:from>
      <xdr:col>2</xdr:col>
      <xdr:colOff>2038350</xdr:colOff>
      <xdr:row>313</xdr:row>
      <xdr:rowOff>104775</xdr:rowOff>
    </xdr:from>
    <xdr:to>
      <xdr:col>12</xdr:col>
      <xdr:colOff>38100</xdr:colOff>
      <xdr:row>315</xdr:row>
      <xdr:rowOff>50800</xdr:rowOff>
    </xdr:to>
    <xdr:sp macro="" textlink="">
      <xdr:nvSpPr>
        <xdr:cNvPr id="36" name="CuadroTexto 12">
          <a:extLst>
            <a:ext uri="{FF2B5EF4-FFF2-40B4-BE49-F238E27FC236}">
              <a16:creationId xmlns="" xmlns:a16="http://schemas.microsoft.com/office/drawing/2014/main" id="{EFA8DCA8-017A-4673-8946-58415082CE3D}"/>
            </a:ext>
          </a:extLst>
        </xdr:cNvPr>
        <xdr:cNvSpPr txBox="1"/>
      </xdr:nvSpPr>
      <xdr:spPr>
        <a:xfrm>
          <a:off x="3238500" y="8091487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(PORCENTAJE)</a:t>
          </a:r>
        </a:p>
      </xdr:txBody>
    </xdr:sp>
    <xdr:clientData/>
  </xdr:twoCellAnchor>
  <xdr:twoCellAnchor>
    <xdr:from>
      <xdr:col>2</xdr:col>
      <xdr:colOff>2057400</xdr:colOff>
      <xdr:row>311</xdr:row>
      <xdr:rowOff>57150</xdr:rowOff>
    </xdr:from>
    <xdr:to>
      <xdr:col>9</xdr:col>
      <xdr:colOff>682649</xdr:colOff>
      <xdr:row>313</xdr:row>
      <xdr:rowOff>66675</xdr:rowOff>
    </xdr:to>
    <xdr:sp macro="" textlink="">
      <xdr:nvSpPr>
        <xdr:cNvPr id="37" name="CuadroTexto 18">
          <a:extLst>
            <a:ext uri="{FF2B5EF4-FFF2-40B4-BE49-F238E27FC236}">
              <a16:creationId xmlns="" xmlns:a16="http://schemas.microsoft.com/office/drawing/2014/main" id="{9F859F4E-7A16-492E-864E-7568D228B87F}"/>
            </a:ext>
          </a:extLst>
        </xdr:cNvPr>
        <xdr:cNvSpPr txBox="1"/>
      </xdr:nvSpPr>
      <xdr:spPr>
        <a:xfrm>
          <a:off x="3257550" y="80467200"/>
          <a:ext cx="7826399" cy="4095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5: PROPORCIÓN DE PRODUCTORES, SEGÚN RENTABILIDAD</a:t>
          </a: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0</xdr:row>
      <xdr:rowOff>0</xdr:rowOff>
    </xdr:from>
    <xdr:to>
      <xdr:col>13</xdr:col>
      <xdr:colOff>66675</xdr:colOff>
      <xdr:row>4</xdr:row>
      <xdr:rowOff>17991</xdr:rowOff>
    </xdr:to>
    <xdr:pic>
      <xdr:nvPicPr>
        <xdr:cNvPr id="2" name="Imagen 1">
          <a:extLst>
            <a:ext uri="{FF2B5EF4-FFF2-40B4-BE49-F238E27FC236}">
              <a16:creationId xmlns=""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76225" y="0"/>
          <a:ext cx="13496925" cy="7799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25</xdr:col>
      <xdr:colOff>266700</xdr:colOff>
      <xdr:row>8</xdr:row>
      <xdr:rowOff>91135</xdr:rowOff>
    </xdr:to>
    <xdr:pic>
      <xdr:nvPicPr>
        <xdr:cNvPr id="14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21793200" cy="1615135"/>
        </a:xfrm>
        <a:prstGeom prst="rect">
          <a:avLst/>
        </a:prstGeom>
      </xdr:spPr>
    </xdr:pic>
    <xdr:clientData/>
  </xdr:twoCellAnchor>
  <xdr:twoCellAnchor>
    <xdr:from>
      <xdr:col>2</xdr:col>
      <xdr:colOff>476250</xdr:colOff>
      <xdr:row>1</xdr:row>
      <xdr:rowOff>171450</xdr:rowOff>
    </xdr:from>
    <xdr:to>
      <xdr:col>13</xdr:col>
      <xdr:colOff>301650</xdr:colOff>
      <xdr:row>3</xdr:row>
      <xdr:rowOff>161924</xdr:rowOff>
    </xdr:to>
    <xdr:sp macro="" textlink="">
      <xdr:nvSpPr>
        <xdr:cNvPr id="19" name="CuadroTexto 3">
          <a:extLst>
            <a:ext uri="{FF2B5EF4-FFF2-40B4-BE49-F238E27FC236}">
              <a16:creationId xmlns="" xmlns:a16="http://schemas.microsoft.com/office/drawing/2014/main" id="{85D679C2-04F2-40A4-9C16-1743681DB1D7}"/>
            </a:ext>
          </a:extLst>
        </xdr:cNvPr>
        <xdr:cNvSpPr txBox="1"/>
      </xdr:nvSpPr>
      <xdr:spPr>
        <a:xfrm>
          <a:off x="3219450" y="361950"/>
          <a:ext cx="9398025" cy="37147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1: INGRESOS, COSTOS OPERACIONALES Y RENTABILIDAD DE CULTIVOS PERMANENTES</a:t>
          </a:r>
        </a:p>
      </xdr:txBody>
    </xdr:sp>
    <xdr:clientData/>
  </xdr:twoCellAnchor>
  <xdr:twoCellAnchor>
    <xdr:from>
      <xdr:col>2</xdr:col>
      <xdr:colOff>476250</xdr:colOff>
      <xdr:row>3</xdr:row>
      <xdr:rowOff>95250</xdr:rowOff>
    </xdr:from>
    <xdr:to>
      <xdr:col>13</xdr:col>
      <xdr:colOff>390525</xdr:colOff>
      <xdr:row>5</xdr:row>
      <xdr:rowOff>60325</xdr:rowOff>
    </xdr:to>
    <xdr:sp macro="" textlink="">
      <xdr:nvSpPr>
        <xdr:cNvPr id="20" name="CuadroTexto 4">
          <a:extLst>
            <a:ext uri="{FF2B5EF4-FFF2-40B4-BE49-F238E27FC236}">
              <a16:creationId xmlns="" xmlns:a16="http://schemas.microsoft.com/office/drawing/2014/main" id="{1309C698-C5E2-4DC2-A569-DB2AA67DBF54}"/>
            </a:ext>
          </a:extLst>
        </xdr:cNvPr>
        <xdr:cNvSpPr txBox="1"/>
      </xdr:nvSpPr>
      <xdr:spPr>
        <a:xfrm>
          <a:off x="3219450" y="66675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PROVINCIA Y TAMAÑO DE UNIDAD DE PRODUCCIÓN AGROPECUARIA</a:t>
          </a:r>
        </a:p>
      </xdr:txBody>
    </xdr:sp>
    <xdr:clientData/>
  </xdr:twoCellAnchor>
  <xdr:twoCellAnchor>
    <xdr:from>
      <xdr:col>2</xdr:col>
      <xdr:colOff>438150</xdr:colOff>
      <xdr:row>5</xdr:row>
      <xdr:rowOff>66675</xdr:rowOff>
    </xdr:from>
    <xdr:to>
      <xdr:col>13</xdr:col>
      <xdr:colOff>352425</xdr:colOff>
      <xdr:row>7</xdr:row>
      <xdr:rowOff>31750</xdr:rowOff>
    </xdr:to>
    <xdr:sp macro="" textlink="">
      <xdr:nvSpPr>
        <xdr:cNvPr id="21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3181350" y="101917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(USD)</a:t>
          </a:r>
        </a:p>
      </xdr:txBody>
    </xdr:sp>
    <xdr:clientData/>
  </xdr:twoCellAnchor>
  <xdr:twoCellAnchor editAs="oneCell">
    <xdr:from>
      <xdr:col>0</xdr:col>
      <xdr:colOff>0</xdr:colOff>
      <xdr:row>24</xdr:row>
      <xdr:rowOff>0</xdr:rowOff>
    </xdr:from>
    <xdr:to>
      <xdr:col>25</xdr:col>
      <xdr:colOff>266700</xdr:colOff>
      <xdr:row>32</xdr:row>
      <xdr:rowOff>14935</xdr:rowOff>
    </xdr:to>
    <xdr:pic>
      <xdr:nvPicPr>
        <xdr:cNvPr id="22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324600"/>
          <a:ext cx="21793200" cy="1615135"/>
        </a:xfrm>
        <a:prstGeom prst="rect">
          <a:avLst/>
        </a:prstGeom>
      </xdr:spPr>
    </xdr:pic>
    <xdr:clientData/>
  </xdr:twoCellAnchor>
  <xdr:twoCellAnchor>
    <xdr:from>
      <xdr:col>2</xdr:col>
      <xdr:colOff>409575</xdr:colOff>
      <xdr:row>25</xdr:row>
      <xdr:rowOff>123825</xdr:rowOff>
    </xdr:from>
    <xdr:to>
      <xdr:col>13</xdr:col>
      <xdr:colOff>234975</xdr:colOff>
      <xdr:row>27</xdr:row>
      <xdr:rowOff>41275</xdr:rowOff>
    </xdr:to>
    <xdr:sp macro="" textlink="">
      <xdr:nvSpPr>
        <xdr:cNvPr id="23" name="CuadroTexto 7">
          <a:extLst>
            <a:ext uri="{FF2B5EF4-FFF2-40B4-BE49-F238E27FC236}">
              <a16:creationId xmlns="" xmlns:a16="http://schemas.microsoft.com/office/drawing/2014/main" id="{FD733023-520A-49B4-B082-1403D19A5B9A}"/>
            </a:ext>
          </a:extLst>
        </xdr:cNvPr>
        <xdr:cNvSpPr txBox="1"/>
      </xdr:nvSpPr>
      <xdr:spPr>
        <a:xfrm>
          <a:off x="3152775" y="6648450"/>
          <a:ext cx="9398025" cy="3175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2: INGRESOS, COSTOS OPERACIONALES Y RENTABILIDAD</a:t>
          </a:r>
        </a:p>
      </xdr:txBody>
    </xdr:sp>
    <xdr:clientData/>
  </xdr:twoCellAnchor>
  <xdr:twoCellAnchor>
    <xdr:from>
      <xdr:col>2</xdr:col>
      <xdr:colOff>419100</xdr:colOff>
      <xdr:row>27</xdr:row>
      <xdr:rowOff>57150</xdr:rowOff>
    </xdr:from>
    <xdr:to>
      <xdr:col>13</xdr:col>
      <xdr:colOff>333375</xdr:colOff>
      <xdr:row>29</xdr:row>
      <xdr:rowOff>3175</xdr:rowOff>
    </xdr:to>
    <xdr:sp macro="" textlink="">
      <xdr:nvSpPr>
        <xdr:cNvPr id="24" name="CuadroTexto 8">
          <a:extLst>
            <a:ext uri="{FF2B5EF4-FFF2-40B4-BE49-F238E27FC236}">
              <a16:creationId xmlns="" xmlns:a16="http://schemas.microsoft.com/office/drawing/2014/main" id="{1B5E061D-7142-423E-B4AC-4DF189D0F754}"/>
            </a:ext>
          </a:extLst>
        </xdr:cNvPr>
        <xdr:cNvSpPr txBox="1"/>
      </xdr:nvSpPr>
      <xdr:spPr>
        <a:xfrm>
          <a:off x="3162300" y="698182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CULTIVO PERMANENTE</a:t>
          </a:r>
        </a:p>
      </xdr:txBody>
    </xdr:sp>
    <xdr:clientData/>
  </xdr:twoCellAnchor>
  <xdr:twoCellAnchor>
    <xdr:from>
      <xdr:col>2</xdr:col>
      <xdr:colOff>400050</xdr:colOff>
      <xdr:row>28</xdr:row>
      <xdr:rowOff>180975</xdr:rowOff>
    </xdr:from>
    <xdr:to>
      <xdr:col>13</xdr:col>
      <xdr:colOff>314325</xdr:colOff>
      <xdr:row>30</xdr:row>
      <xdr:rowOff>127000</xdr:rowOff>
    </xdr:to>
    <xdr:sp macro="" textlink="">
      <xdr:nvSpPr>
        <xdr:cNvPr id="25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3143250" y="730567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(USD)</a:t>
          </a:r>
        </a:p>
      </xdr:txBody>
    </xdr:sp>
    <xdr:clientData/>
  </xdr:twoCellAnchor>
  <xdr:twoCellAnchor editAs="oneCell">
    <xdr:from>
      <xdr:col>0</xdr:col>
      <xdr:colOff>0</xdr:colOff>
      <xdr:row>53</xdr:row>
      <xdr:rowOff>0</xdr:rowOff>
    </xdr:from>
    <xdr:to>
      <xdr:col>25</xdr:col>
      <xdr:colOff>266700</xdr:colOff>
      <xdr:row>61</xdr:row>
      <xdr:rowOff>24460</xdr:rowOff>
    </xdr:to>
    <xdr:pic>
      <xdr:nvPicPr>
        <xdr:cNvPr id="26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896850"/>
          <a:ext cx="21793200" cy="1615135"/>
        </a:xfrm>
        <a:prstGeom prst="rect">
          <a:avLst/>
        </a:prstGeom>
      </xdr:spPr>
    </xdr:pic>
    <xdr:clientData/>
  </xdr:twoCellAnchor>
  <xdr:twoCellAnchor>
    <xdr:from>
      <xdr:col>2</xdr:col>
      <xdr:colOff>276225</xdr:colOff>
      <xdr:row>54</xdr:row>
      <xdr:rowOff>95250</xdr:rowOff>
    </xdr:from>
    <xdr:to>
      <xdr:col>13</xdr:col>
      <xdr:colOff>101625</xdr:colOff>
      <xdr:row>56</xdr:row>
      <xdr:rowOff>85725</xdr:rowOff>
    </xdr:to>
    <xdr:sp macro="" textlink="">
      <xdr:nvSpPr>
        <xdr:cNvPr id="27" name="CuadroTexto 15">
          <a:extLst>
            <a:ext uri="{FF2B5EF4-FFF2-40B4-BE49-F238E27FC236}">
              <a16:creationId xmlns="" xmlns:a16="http://schemas.microsoft.com/office/drawing/2014/main" id="{0A672B7F-7841-4AD2-B9FE-1A3ABDECB778}"/>
            </a:ext>
          </a:extLst>
        </xdr:cNvPr>
        <xdr:cNvSpPr txBox="1"/>
      </xdr:nvSpPr>
      <xdr:spPr>
        <a:xfrm>
          <a:off x="3019425" y="13192125"/>
          <a:ext cx="9398025" cy="3905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3: INGRESOS, COSTOS OPERACIONALES Y RENTABILIDAD POR HECTÁREA PLANTADA</a:t>
          </a:r>
        </a:p>
      </xdr:txBody>
    </xdr:sp>
    <xdr:clientData/>
  </xdr:twoCellAnchor>
  <xdr:twoCellAnchor>
    <xdr:from>
      <xdr:col>2</xdr:col>
      <xdr:colOff>285750</xdr:colOff>
      <xdr:row>56</xdr:row>
      <xdr:rowOff>47625</xdr:rowOff>
    </xdr:from>
    <xdr:to>
      <xdr:col>13</xdr:col>
      <xdr:colOff>200025</xdr:colOff>
      <xdr:row>57</xdr:row>
      <xdr:rowOff>193675</xdr:rowOff>
    </xdr:to>
    <xdr:sp macro="" textlink="">
      <xdr:nvSpPr>
        <xdr:cNvPr id="28" name="CuadroTexto 8">
          <a:extLst>
            <a:ext uri="{FF2B5EF4-FFF2-40B4-BE49-F238E27FC236}">
              <a16:creationId xmlns="" xmlns:a16="http://schemas.microsoft.com/office/drawing/2014/main" id="{1B5E061D-7142-423E-B4AC-4DF189D0F754}"/>
            </a:ext>
          </a:extLst>
        </xdr:cNvPr>
        <xdr:cNvSpPr txBox="1"/>
      </xdr:nvSpPr>
      <xdr:spPr>
        <a:xfrm>
          <a:off x="3028950" y="1354455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CULTIVO PERMANENTE</a:t>
          </a:r>
        </a:p>
      </xdr:txBody>
    </xdr:sp>
    <xdr:clientData/>
  </xdr:twoCellAnchor>
  <xdr:twoCellAnchor>
    <xdr:from>
      <xdr:col>2</xdr:col>
      <xdr:colOff>266700</xdr:colOff>
      <xdr:row>58</xdr:row>
      <xdr:rowOff>9525</xdr:rowOff>
    </xdr:from>
    <xdr:to>
      <xdr:col>13</xdr:col>
      <xdr:colOff>180975</xdr:colOff>
      <xdr:row>59</xdr:row>
      <xdr:rowOff>155575</xdr:rowOff>
    </xdr:to>
    <xdr:sp macro="" textlink="">
      <xdr:nvSpPr>
        <xdr:cNvPr id="29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3009900" y="1390650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(USD)</a:t>
          </a: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18</xdr:col>
      <xdr:colOff>200025</xdr:colOff>
      <xdr:row>8</xdr:row>
      <xdr:rowOff>91135</xdr:rowOff>
    </xdr:to>
    <xdr:pic>
      <xdr:nvPicPr>
        <xdr:cNvPr id="15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5563850" cy="1615135"/>
        </a:xfrm>
        <a:prstGeom prst="rect">
          <a:avLst/>
        </a:prstGeom>
      </xdr:spPr>
    </xdr:pic>
    <xdr:clientData/>
  </xdr:twoCellAnchor>
  <xdr:twoCellAnchor>
    <xdr:from>
      <xdr:col>1</xdr:col>
      <xdr:colOff>1685924</xdr:colOff>
      <xdr:row>1</xdr:row>
      <xdr:rowOff>114300</xdr:rowOff>
    </xdr:from>
    <xdr:to>
      <xdr:col>14</xdr:col>
      <xdr:colOff>447675</xdr:colOff>
      <xdr:row>3</xdr:row>
      <xdr:rowOff>104774</xdr:rowOff>
    </xdr:to>
    <xdr:sp macro="" textlink="">
      <xdr:nvSpPr>
        <xdr:cNvPr id="16" name="CuadroTexto 3">
          <a:extLst>
            <a:ext uri="{FF2B5EF4-FFF2-40B4-BE49-F238E27FC236}">
              <a16:creationId xmlns="" xmlns:a16="http://schemas.microsoft.com/office/drawing/2014/main" id="{85D679C2-04F2-40A4-9C16-1743681DB1D7}"/>
            </a:ext>
          </a:extLst>
        </xdr:cNvPr>
        <xdr:cNvSpPr txBox="1"/>
      </xdr:nvSpPr>
      <xdr:spPr>
        <a:xfrm>
          <a:off x="2447924" y="304800"/>
          <a:ext cx="10315576" cy="37147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1: INGRESOS,  COSTOS OPERACIONALES Y RENTABILIDAD DE CULTIVOS TRANSITORIOS</a:t>
          </a:r>
        </a:p>
      </xdr:txBody>
    </xdr:sp>
    <xdr:clientData/>
  </xdr:twoCellAnchor>
  <xdr:twoCellAnchor>
    <xdr:from>
      <xdr:col>1</xdr:col>
      <xdr:colOff>1676400</xdr:colOff>
      <xdr:row>3</xdr:row>
      <xdr:rowOff>76200</xdr:rowOff>
    </xdr:from>
    <xdr:to>
      <xdr:col>8</xdr:col>
      <xdr:colOff>628650</xdr:colOff>
      <xdr:row>5</xdr:row>
      <xdr:rowOff>41275</xdr:rowOff>
    </xdr:to>
    <xdr:sp macro="" textlink="">
      <xdr:nvSpPr>
        <xdr:cNvPr id="17" name="CuadroTexto 4">
          <a:extLst>
            <a:ext uri="{FF2B5EF4-FFF2-40B4-BE49-F238E27FC236}">
              <a16:creationId xmlns="" xmlns:a16="http://schemas.microsoft.com/office/drawing/2014/main" id="{1309C698-C5E2-4DC2-A569-DB2AA67DBF54}"/>
            </a:ext>
          </a:extLst>
        </xdr:cNvPr>
        <xdr:cNvSpPr txBox="1"/>
      </xdr:nvSpPr>
      <xdr:spPr>
        <a:xfrm>
          <a:off x="2438400" y="647700"/>
          <a:ext cx="5934075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PROVINCIA Y TAMAÑO DE UNIDAD DE PRODUCCIÓN AGROPECUARIA</a:t>
          </a:r>
        </a:p>
      </xdr:txBody>
    </xdr:sp>
    <xdr:clientData/>
  </xdr:twoCellAnchor>
  <xdr:twoCellAnchor>
    <xdr:from>
      <xdr:col>1</xdr:col>
      <xdr:colOff>1619250</xdr:colOff>
      <xdr:row>5</xdr:row>
      <xdr:rowOff>28575</xdr:rowOff>
    </xdr:from>
    <xdr:to>
      <xdr:col>8</xdr:col>
      <xdr:colOff>571500</xdr:colOff>
      <xdr:row>6</xdr:row>
      <xdr:rowOff>184150</xdr:rowOff>
    </xdr:to>
    <xdr:sp macro="" textlink="">
      <xdr:nvSpPr>
        <xdr:cNvPr id="18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2381250" y="981075"/>
          <a:ext cx="5934075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(USD)</a:t>
          </a:r>
        </a:p>
      </xdr:txBody>
    </xdr:sp>
    <xdr:clientData/>
  </xdr:twoCellAnchor>
  <xdr:twoCellAnchor editAs="oneCell">
    <xdr:from>
      <xdr:col>0</xdr:col>
      <xdr:colOff>0</xdr:colOff>
      <xdr:row>23</xdr:row>
      <xdr:rowOff>0</xdr:rowOff>
    </xdr:from>
    <xdr:to>
      <xdr:col>13</xdr:col>
      <xdr:colOff>695325</xdr:colOff>
      <xdr:row>31</xdr:row>
      <xdr:rowOff>91135</xdr:rowOff>
    </xdr:to>
    <xdr:pic>
      <xdr:nvPicPr>
        <xdr:cNvPr id="19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229350"/>
          <a:ext cx="12249150" cy="1615135"/>
        </a:xfrm>
        <a:prstGeom prst="rect">
          <a:avLst/>
        </a:prstGeom>
      </xdr:spPr>
    </xdr:pic>
    <xdr:clientData/>
  </xdr:twoCellAnchor>
  <xdr:twoCellAnchor>
    <xdr:from>
      <xdr:col>1</xdr:col>
      <xdr:colOff>1171575</xdr:colOff>
      <xdr:row>24</xdr:row>
      <xdr:rowOff>114300</xdr:rowOff>
    </xdr:from>
    <xdr:to>
      <xdr:col>10</xdr:col>
      <xdr:colOff>314325</xdr:colOff>
      <xdr:row>26</xdr:row>
      <xdr:rowOff>50800</xdr:rowOff>
    </xdr:to>
    <xdr:sp macro="" textlink="">
      <xdr:nvSpPr>
        <xdr:cNvPr id="20" name="CuadroTexto 7">
          <a:extLst>
            <a:ext uri="{FF2B5EF4-FFF2-40B4-BE49-F238E27FC236}">
              <a16:creationId xmlns="" xmlns:a16="http://schemas.microsoft.com/office/drawing/2014/main" id="{FD733023-520A-49B4-B082-1403D19A5B9A}"/>
            </a:ext>
          </a:extLst>
        </xdr:cNvPr>
        <xdr:cNvSpPr txBox="1"/>
      </xdr:nvSpPr>
      <xdr:spPr>
        <a:xfrm>
          <a:off x="1933575" y="6534150"/>
          <a:ext cx="7648575" cy="3175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2: INGRESOS, COSTOS OPERACIONALES Y RENTABILIDAD</a:t>
          </a:r>
        </a:p>
      </xdr:txBody>
    </xdr:sp>
    <xdr:clientData/>
  </xdr:twoCellAnchor>
  <xdr:twoCellAnchor>
    <xdr:from>
      <xdr:col>1</xdr:col>
      <xdr:colOff>1152525</xdr:colOff>
      <xdr:row>26</xdr:row>
      <xdr:rowOff>57150</xdr:rowOff>
    </xdr:from>
    <xdr:to>
      <xdr:col>8</xdr:col>
      <xdr:colOff>104775</xdr:colOff>
      <xdr:row>28</xdr:row>
      <xdr:rowOff>22225</xdr:rowOff>
    </xdr:to>
    <xdr:sp macro="" textlink="">
      <xdr:nvSpPr>
        <xdr:cNvPr id="21" name="CuadroTexto 8">
          <a:extLst>
            <a:ext uri="{FF2B5EF4-FFF2-40B4-BE49-F238E27FC236}">
              <a16:creationId xmlns="" xmlns:a16="http://schemas.microsoft.com/office/drawing/2014/main" id="{1B5E061D-7142-423E-B4AC-4DF189D0F754}"/>
            </a:ext>
          </a:extLst>
        </xdr:cNvPr>
        <xdr:cNvSpPr txBox="1"/>
      </xdr:nvSpPr>
      <xdr:spPr>
        <a:xfrm>
          <a:off x="1914525" y="6858000"/>
          <a:ext cx="5934075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CULTIVO TRANSITORIO</a:t>
          </a:r>
        </a:p>
      </xdr:txBody>
    </xdr:sp>
    <xdr:clientData/>
  </xdr:twoCellAnchor>
  <xdr:twoCellAnchor>
    <xdr:from>
      <xdr:col>1</xdr:col>
      <xdr:colOff>1143000</xdr:colOff>
      <xdr:row>28</xdr:row>
      <xdr:rowOff>9525</xdr:rowOff>
    </xdr:from>
    <xdr:to>
      <xdr:col>8</xdr:col>
      <xdr:colOff>95250</xdr:colOff>
      <xdr:row>29</xdr:row>
      <xdr:rowOff>165100</xdr:rowOff>
    </xdr:to>
    <xdr:sp macro="" textlink="">
      <xdr:nvSpPr>
        <xdr:cNvPr id="22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1905000" y="7191375"/>
          <a:ext cx="5934075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(USD)</a:t>
          </a:r>
        </a:p>
      </xdr:txBody>
    </xdr:sp>
    <xdr:clientData/>
  </xdr:twoCellAnchor>
  <xdr:twoCellAnchor editAs="oneCell">
    <xdr:from>
      <xdr:col>0</xdr:col>
      <xdr:colOff>0</xdr:colOff>
      <xdr:row>58</xdr:row>
      <xdr:rowOff>0</xdr:rowOff>
    </xdr:from>
    <xdr:to>
      <xdr:col>16</xdr:col>
      <xdr:colOff>123825</xdr:colOff>
      <xdr:row>66</xdr:row>
      <xdr:rowOff>24460</xdr:rowOff>
    </xdr:to>
    <xdr:pic>
      <xdr:nvPicPr>
        <xdr:cNvPr id="23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706475"/>
          <a:ext cx="13963650" cy="1615135"/>
        </a:xfrm>
        <a:prstGeom prst="rect">
          <a:avLst/>
        </a:prstGeom>
      </xdr:spPr>
    </xdr:pic>
    <xdr:clientData/>
  </xdr:twoCellAnchor>
  <xdr:twoCellAnchor>
    <xdr:from>
      <xdr:col>1</xdr:col>
      <xdr:colOff>1476374</xdr:colOff>
      <xdr:row>59</xdr:row>
      <xdr:rowOff>76200</xdr:rowOff>
    </xdr:from>
    <xdr:to>
      <xdr:col>11</xdr:col>
      <xdr:colOff>581024</xdr:colOff>
      <xdr:row>61</xdr:row>
      <xdr:rowOff>66675</xdr:rowOff>
    </xdr:to>
    <xdr:sp macro="" textlink="">
      <xdr:nvSpPr>
        <xdr:cNvPr id="24" name="CuadroTexto 15">
          <a:extLst>
            <a:ext uri="{FF2B5EF4-FFF2-40B4-BE49-F238E27FC236}">
              <a16:creationId xmlns="" xmlns:a16="http://schemas.microsoft.com/office/drawing/2014/main" id="{0A672B7F-7841-4AD2-B9FE-1A3ABDECB778}"/>
            </a:ext>
          </a:extLst>
        </xdr:cNvPr>
        <xdr:cNvSpPr txBox="1"/>
      </xdr:nvSpPr>
      <xdr:spPr>
        <a:xfrm>
          <a:off x="2238374" y="13982700"/>
          <a:ext cx="8372475" cy="3905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3: INGRESOS, COSTOS OPERACIONALES Y RENTABILIDAD POR HECTÁREA SEMBRADA</a:t>
          </a:r>
        </a:p>
      </xdr:txBody>
    </xdr:sp>
    <xdr:clientData/>
  </xdr:twoCellAnchor>
  <xdr:twoCellAnchor>
    <xdr:from>
      <xdr:col>1</xdr:col>
      <xdr:colOff>1457325</xdr:colOff>
      <xdr:row>61</xdr:row>
      <xdr:rowOff>0</xdr:rowOff>
    </xdr:from>
    <xdr:to>
      <xdr:col>8</xdr:col>
      <xdr:colOff>409575</xdr:colOff>
      <xdr:row>62</xdr:row>
      <xdr:rowOff>146050</xdr:rowOff>
    </xdr:to>
    <xdr:sp macro="" textlink="">
      <xdr:nvSpPr>
        <xdr:cNvPr id="25" name="CuadroTexto 8">
          <a:extLst>
            <a:ext uri="{FF2B5EF4-FFF2-40B4-BE49-F238E27FC236}">
              <a16:creationId xmlns="" xmlns:a16="http://schemas.microsoft.com/office/drawing/2014/main" id="{1B5E061D-7142-423E-B4AC-4DF189D0F754}"/>
            </a:ext>
          </a:extLst>
        </xdr:cNvPr>
        <xdr:cNvSpPr txBox="1"/>
      </xdr:nvSpPr>
      <xdr:spPr>
        <a:xfrm>
          <a:off x="2219325" y="14306550"/>
          <a:ext cx="5934075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CULTIVO TRANSITORIO</a:t>
          </a:r>
        </a:p>
      </xdr:txBody>
    </xdr:sp>
    <xdr:clientData/>
  </xdr:twoCellAnchor>
  <xdr:twoCellAnchor>
    <xdr:from>
      <xdr:col>1</xdr:col>
      <xdr:colOff>1438275</xdr:colOff>
      <xdr:row>62</xdr:row>
      <xdr:rowOff>123825</xdr:rowOff>
    </xdr:from>
    <xdr:to>
      <xdr:col>8</xdr:col>
      <xdr:colOff>390525</xdr:colOff>
      <xdr:row>64</xdr:row>
      <xdr:rowOff>69850</xdr:rowOff>
    </xdr:to>
    <xdr:sp macro="" textlink="">
      <xdr:nvSpPr>
        <xdr:cNvPr id="26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2200275" y="14630400"/>
          <a:ext cx="5934075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(USD)</a:t>
          </a:r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17</xdr:col>
      <xdr:colOff>542925</xdr:colOff>
      <xdr:row>4</xdr:row>
      <xdr:rowOff>17991</xdr:rowOff>
    </xdr:to>
    <xdr:pic>
      <xdr:nvPicPr>
        <xdr:cNvPr id="2" name="Imagen 1">
          <a:extLst>
            <a:ext uri="{FF2B5EF4-FFF2-40B4-BE49-F238E27FC236}">
              <a16:creationId xmlns=""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0" y="0"/>
          <a:ext cx="13496925" cy="7799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16</xdr:col>
      <xdr:colOff>752475</xdr:colOff>
      <xdr:row>4</xdr:row>
      <xdr:rowOff>17991</xdr:rowOff>
    </xdr:to>
    <xdr:pic>
      <xdr:nvPicPr>
        <xdr:cNvPr id="2" name="Imagen 1">
          <a:extLst>
            <a:ext uri="{FF2B5EF4-FFF2-40B4-BE49-F238E27FC236}">
              <a16:creationId xmlns=""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0" y="0"/>
          <a:ext cx="13496925" cy="7799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17</xdr:col>
      <xdr:colOff>542925</xdr:colOff>
      <xdr:row>4</xdr:row>
      <xdr:rowOff>17991</xdr:rowOff>
    </xdr:to>
    <xdr:pic>
      <xdr:nvPicPr>
        <xdr:cNvPr id="2" name="Imagen 1">
          <a:extLst>
            <a:ext uri="{FF2B5EF4-FFF2-40B4-BE49-F238E27FC236}">
              <a16:creationId xmlns=""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0" y="0"/>
          <a:ext cx="13496925" cy="7799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15</xdr:col>
      <xdr:colOff>723900</xdr:colOff>
      <xdr:row>8</xdr:row>
      <xdr:rowOff>91135</xdr:rowOff>
    </xdr:to>
    <xdr:pic>
      <xdr:nvPicPr>
        <xdr:cNvPr id="15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4268450" cy="1615135"/>
        </a:xfrm>
        <a:prstGeom prst="rect">
          <a:avLst/>
        </a:prstGeom>
      </xdr:spPr>
    </xdr:pic>
    <xdr:clientData/>
  </xdr:twoCellAnchor>
  <xdr:twoCellAnchor>
    <xdr:from>
      <xdr:col>1</xdr:col>
      <xdr:colOff>1609725</xdr:colOff>
      <xdr:row>1</xdr:row>
      <xdr:rowOff>85725</xdr:rowOff>
    </xdr:from>
    <xdr:to>
      <xdr:col>12</xdr:col>
      <xdr:colOff>749325</xdr:colOff>
      <xdr:row>3</xdr:row>
      <xdr:rowOff>85725</xdr:rowOff>
    </xdr:to>
    <xdr:sp macro="" textlink="">
      <xdr:nvSpPr>
        <xdr:cNvPr id="16" name="CuadroTexto 3">
          <a:extLst>
            <a:ext uri="{FF2B5EF4-FFF2-40B4-BE49-F238E27FC236}">
              <a16:creationId xmlns="" xmlns:a16="http://schemas.microsoft.com/office/drawing/2014/main" id="{DCB19E54-9157-45F7-AC9E-E37E69801912}"/>
            </a:ext>
          </a:extLst>
        </xdr:cNvPr>
        <xdr:cNvSpPr txBox="1"/>
      </xdr:nvSpPr>
      <xdr:spPr>
        <a:xfrm>
          <a:off x="2371725" y="276225"/>
          <a:ext cx="9636150" cy="3810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1: INGRESOS, COSTOS OPERACIONALES Y RENTABILIDAD DE FLORES</a:t>
          </a:r>
        </a:p>
      </xdr:txBody>
    </xdr:sp>
    <xdr:clientData/>
  </xdr:twoCellAnchor>
  <xdr:twoCellAnchor>
    <xdr:from>
      <xdr:col>1</xdr:col>
      <xdr:colOff>1590675</xdr:colOff>
      <xdr:row>3</xdr:row>
      <xdr:rowOff>57150</xdr:rowOff>
    </xdr:from>
    <xdr:to>
      <xdr:col>13</xdr:col>
      <xdr:colOff>57150</xdr:colOff>
      <xdr:row>5</xdr:row>
      <xdr:rowOff>22225</xdr:rowOff>
    </xdr:to>
    <xdr:sp macro="" textlink="">
      <xdr:nvSpPr>
        <xdr:cNvPr id="17" name="CuadroTexto 4">
          <a:extLst>
            <a:ext uri="{FF2B5EF4-FFF2-40B4-BE49-F238E27FC236}">
              <a16:creationId xmlns="" xmlns:a16="http://schemas.microsoft.com/office/drawing/2014/main" id="{1309C698-C5E2-4DC2-A569-DB2AA67DBF54}"/>
            </a:ext>
          </a:extLst>
        </xdr:cNvPr>
        <xdr:cNvSpPr txBox="1"/>
      </xdr:nvSpPr>
      <xdr:spPr>
        <a:xfrm>
          <a:off x="2352675" y="628650"/>
          <a:ext cx="9725025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PROVINCIA Y TAMAÑO DE UNIDAD DE PRODUCCIÓN AGROPECUARIA</a:t>
          </a:r>
        </a:p>
      </xdr:txBody>
    </xdr:sp>
    <xdr:clientData/>
  </xdr:twoCellAnchor>
  <xdr:twoCellAnchor>
    <xdr:from>
      <xdr:col>1</xdr:col>
      <xdr:colOff>1552575</xdr:colOff>
      <xdr:row>5</xdr:row>
      <xdr:rowOff>28575</xdr:rowOff>
    </xdr:from>
    <xdr:to>
      <xdr:col>13</xdr:col>
      <xdr:colOff>19050</xdr:colOff>
      <xdr:row>6</xdr:row>
      <xdr:rowOff>184150</xdr:rowOff>
    </xdr:to>
    <xdr:sp macro="" textlink="">
      <xdr:nvSpPr>
        <xdr:cNvPr id="18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2314575" y="981075"/>
          <a:ext cx="9725025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(USD)</a:t>
          </a:r>
        </a:p>
      </xdr:txBody>
    </xdr:sp>
    <xdr:clientData/>
  </xdr:twoCellAnchor>
  <xdr:twoCellAnchor editAs="oneCell">
    <xdr:from>
      <xdr:col>0</xdr:col>
      <xdr:colOff>0</xdr:colOff>
      <xdr:row>23</xdr:row>
      <xdr:rowOff>0</xdr:rowOff>
    </xdr:from>
    <xdr:to>
      <xdr:col>15</xdr:col>
      <xdr:colOff>114300</xdr:colOff>
      <xdr:row>31</xdr:row>
      <xdr:rowOff>14935</xdr:rowOff>
    </xdr:to>
    <xdr:pic>
      <xdr:nvPicPr>
        <xdr:cNvPr id="19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105525"/>
          <a:ext cx="13658850" cy="1615135"/>
        </a:xfrm>
        <a:prstGeom prst="rect">
          <a:avLst/>
        </a:prstGeom>
      </xdr:spPr>
    </xdr:pic>
    <xdr:clientData/>
  </xdr:twoCellAnchor>
  <xdr:twoCellAnchor>
    <xdr:from>
      <xdr:col>1</xdr:col>
      <xdr:colOff>1485900</xdr:colOff>
      <xdr:row>24</xdr:row>
      <xdr:rowOff>95250</xdr:rowOff>
    </xdr:from>
    <xdr:to>
      <xdr:col>12</xdr:col>
      <xdr:colOff>625500</xdr:colOff>
      <xdr:row>26</xdr:row>
      <xdr:rowOff>76200</xdr:rowOff>
    </xdr:to>
    <xdr:sp macro="" textlink="">
      <xdr:nvSpPr>
        <xdr:cNvPr id="20" name="CuadroTexto 3">
          <a:extLst>
            <a:ext uri="{FF2B5EF4-FFF2-40B4-BE49-F238E27FC236}">
              <a16:creationId xmlns="" xmlns:a16="http://schemas.microsoft.com/office/drawing/2014/main" id="{DCB19E54-9157-45F7-AC9E-E37E69801912}"/>
            </a:ext>
          </a:extLst>
        </xdr:cNvPr>
        <xdr:cNvSpPr txBox="1"/>
      </xdr:nvSpPr>
      <xdr:spPr>
        <a:xfrm>
          <a:off x="2247900" y="6400800"/>
          <a:ext cx="9636150" cy="3810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2: INGRESOS, COSTOS OPERACIONALES Y RENTABILIDAD DE FLORES</a:t>
          </a:r>
        </a:p>
      </xdr:txBody>
    </xdr:sp>
    <xdr:clientData/>
  </xdr:twoCellAnchor>
  <xdr:twoCellAnchor>
    <xdr:from>
      <xdr:col>1</xdr:col>
      <xdr:colOff>1457325</xdr:colOff>
      <xdr:row>28</xdr:row>
      <xdr:rowOff>0</xdr:rowOff>
    </xdr:from>
    <xdr:to>
      <xdr:col>12</xdr:col>
      <xdr:colOff>685800</xdr:colOff>
      <xdr:row>29</xdr:row>
      <xdr:rowOff>146050</xdr:rowOff>
    </xdr:to>
    <xdr:sp macro="" textlink="">
      <xdr:nvSpPr>
        <xdr:cNvPr id="22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2219325" y="7105650"/>
          <a:ext cx="9725025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(USD)</a:t>
          </a:r>
        </a:p>
      </xdr:txBody>
    </xdr:sp>
    <xdr:clientData/>
  </xdr:twoCellAnchor>
  <xdr:twoCellAnchor>
    <xdr:from>
      <xdr:col>1</xdr:col>
      <xdr:colOff>1476375</xdr:colOff>
      <xdr:row>26</xdr:row>
      <xdr:rowOff>47625</xdr:rowOff>
    </xdr:from>
    <xdr:to>
      <xdr:col>12</xdr:col>
      <xdr:colOff>704850</xdr:colOff>
      <xdr:row>27</xdr:row>
      <xdr:rowOff>193675</xdr:rowOff>
    </xdr:to>
    <xdr:sp macro="" textlink="">
      <xdr:nvSpPr>
        <xdr:cNvPr id="23" name="CuadroTexto 8">
          <a:extLst>
            <a:ext uri="{FF2B5EF4-FFF2-40B4-BE49-F238E27FC236}">
              <a16:creationId xmlns="" xmlns:a16="http://schemas.microsoft.com/office/drawing/2014/main" id="{74C82DED-B6A0-4BEC-99D0-3D9B86F97153}"/>
            </a:ext>
          </a:extLst>
        </xdr:cNvPr>
        <xdr:cNvSpPr txBox="1"/>
      </xdr:nvSpPr>
      <xdr:spPr>
        <a:xfrm>
          <a:off x="2238375" y="6753225"/>
          <a:ext cx="9725025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TIPO DE FLOR </a:t>
          </a:r>
        </a:p>
      </xdr:txBody>
    </xdr:sp>
    <xdr:clientData/>
  </xdr:twoCellAnchor>
  <xdr:twoCellAnchor editAs="oneCell">
    <xdr:from>
      <xdr:col>0</xdr:col>
      <xdr:colOff>0</xdr:colOff>
      <xdr:row>55</xdr:row>
      <xdr:rowOff>171450</xdr:rowOff>
    </xdr:from>
    <xdr:to>
      <xdr:col>16</xdr:col>
      <xdr:colOff>628650</xdr:colOff>
      <xdr:row>63</xdr:row>
      <xdr:rowOff>186385</xdr:rowOff>
    </xdr:to>
    <xdr:pic>
      <xdr:nvPicPr>
        <xdr:cNvPr id="27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20675"/>
          <a:ext cx="14935200" cy="1615135"/>
        </a:xfrm>
        <a:prstGeom prst="rect">
          <a:avLst/>
        </a:prstGeom>
      </xdr:spPr>
    </xdr:pic>
    <xdr:clientData/>
  </xdr:twoCellAnchor>
  <xdr:twoCellAnchor>
    <xdr:from>
      <xdr:col>1</xdr:col>
      <xdr:colOff>1647825</xdr:colOff>
      <xdr:row>57</xdr:row>
      <xdr:rowOff>76200</xdr:rowOff>
    </xdr:from>
    <xdr:to>
      <xdr:col>13</xdr:col>
      <xdr:colOff>25425</xdr:colOff>
      <xdr:row>59</xdr:row>
      <xdr:rowOff>57150</xdr:rowOff>
    </xdr:to>
    <xdr:sp macro="" textlink="">
      <xdr:nvSpPr>
        <xdr:cNvPr id="28" name="CuadroTexto 3">
          <a:extLst>
            <a:ext uri="{FF2B5EF4-FFF2-40B4-BE49-F238E27FC236}">
              <a16:creationId xmlns="" xmlns:a16="http://schemas.microsoft.com/office/drawing/2014/main" id="{DCB19E54-9157-45F7-AC9E-E37E69801912}"/>
            </a:ext>
          </a:extLst>
        </xdr:cNvPr>
        <xdr:cNvSpPr txBox="1"/>
      </xdr:nvSpPr>
      <xdr:spPr>
        <a:xfrm>
          <a:off x="2409825" y="13325475"/>
          <a:ext cx="9636150" cy="3810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3: INGRESOS, COSTOS OPERACIONALES Y RENTABILIDAD </a:t>
          </a:r>
          <a:r>
            <a:rPr lang="es-ES_tradnl" sz="1600" b="0" i="0" baseline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POR HECTÁREA SEMBRADA</a:t>
          </a:r>
          <a:endParaRPr lang="es-ES_tradnl" sz="1600" b="0" i="0">
            <a:solidFill>
              <a:srgbClr val="646482"/>
            </a:solidFill>
            <a:latin typeface="Century Gothic" panose="020B0502020202020204" pitchFamily="34" charset="0"/>
            <a:ea typeface="+mn-ea"/>
            <a:cs typeface="+mn-cs"/>
          </a:endParaRPr>
        </a:p>
      </xdr:txBody>
    </xdr:sp>
    <xdr:clientData/>
  </xdr:twoCellAnchor>
  <xdr:twoCellAnchor>
    <xdr:from>
      <xdr:col>1</xdr:col>
      <xdr:colOff>1638300</xdr:colOff>
      <xdr:row>60</xdr:row>
      <xdr:rowOff>142875</xdr:rowOff>
    </xdr:from>
    <xdr:to>
      <xdr:col>13</xdr:col>
      <xdr:colOff>104775</xdr:colOff>
      <xdr:row>62</xdr:row>
      <xdr:rowOff>88900</xdr:rowOff>
    </xdr:to>
    <xdr:sp macro="" textlink="">
      <xdr:nvSpPr>
        <xdr:cNvPr id="29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2400300" y="13992225"/>
          <a:ext cx="9725025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(USD)</a:t>
          </a:r>
        </a:p>
      </xdr:txBody>
    </xdr:sp>
    <xdr:clientData/>
  </xdr:twoCellAnchor>
  <xdr:twoCellAnchor>
    <xdr:from>
      <xdr:col>1</xdr:col>
      <xdr:colOff>1676400</xdr:colOff>
      <xdr:row>58</xdr:row>
      <xdr:rowOff>190501</xdr:rowOff>
    </xdr:from>
    <xdr:to>
      <xdr:col>13</xdr:col>
      <xdr:colOff>142875</xdr:colOff>
      <xdr:row>60</xdr:row>
      <xdr:rowOff>171451</xdr:rowOff>
    </xdr:to>
    <xdr:sp macro="" textlink="">
      <xdr:nvSpPr>
        <xdr:cNvPr id="30" name="CuadroTexto 8">
          <a:extLst>
            <a:ext uri="{FF2B5EF4-FFF2-40B4-BE49-F238E27FC236}">
              <a16:creationId xmlns="" xmlns:a16="http://schemas.microsoft.com/office/drawing/2014/main" id="{74C82DED-B6A0-4BEC-99D0-3D9B86F97153}"/>
            </a:ext>
          </a:extLst>
        </xdr:cNvPr>
        <xdr:cNvSpPr txBox="1"/>
      </xdr:nvSpPr>
      <xdr:spPr>
        <a:xfrm>
          <a:off x="2438400" y="13639801"/>
          <a:ext cx="9725025" cy="3810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TIPO DE FLOR </a:t>
          </a:r>
        </a:p>
      </xdr:txBody>
    </xdr:sp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18</xdr:col>
      <xdr:colOff>676275</xdr:colOff>
      <xdr:row>8</xdr:row>
      <xdr:rowOff>5410</xdr:rowOff>
    </xdr:to>
    <xdr:pic>
      <xdr:nvPicPr>
        <xdr:cNvPr id="15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5192375" cy="1615135"/>
        </a:xfrm>
        <a:prstGeom prst="rect">
          <a:avLst/>
        </a:prstGeom>
      </xdr:spPr>
    </xdr:pic>
    <xdr:clientData/>
  </xdr:twoCellAnchor>
  <xdr:twoCellAnchor>
    <xdr:from>
      <xdr:col>2</xdr:col>
      <xdr:colOff>600075</xdr:colOff>
      <xdr:row>1</xdr:row>
      <xdr:rowOff>95250</xdr:rowOff>
    </xdr:from>
    <xdr:to>
      <xdr:col>14</xdr:col>
      <xdr:colOff>539775</xdr:colOff>
      <xdr:row>3</xdr:row>
      <xdr:rowOff>38100</xdr:rowOff>
    </xdr:to>
    <xdr:sp macro="" textlink="">
      <xdr:nvSpPr>
        <xdr:cNvPr id="16" name="CuadroTexto 3">
          <a:extLst>
            <a:ext uri="{FF2B5EF4-FFF2-40B4-BE49-F238E27FC236}">
              <a16:creationId xmlns="" xmlns:a16="http://schemas.microsoft.com/office/drawing/2014/main" id="{BA5C1E4E-F4C0-45B4-8CF5-B59360ED0096}"/>
            </a:ext>
          </a:extLst>
        </xdr:cNvPr>
        <xdr:cNvSpPr txBox="1"/>
      </xdr:nvSpPr>
      <xdr:spPr>
        <a:xfrm>
          <a:off x="2609850" y="285750"/>
          <a:ext cx="9398025" cy="3810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1: INGRESOS COSTOS OPERACIONALES Y RENTABILIDAD DE GANADO VACUNO</a:t>
          </a:r>
        </a:p>
      </xdr:txBody>
    </xdr:sp>
    <xdr:clientData/>
  </xdr:twoCellAnchor>
  <xdr:twoCellAnchor>
    <xdr:from>
      <xdr:col>2</xdr:col>
      <xdr:colOff>590550</xdr:colOff>
      <xdr:row>3</xdr:row>
      <xdr:rowOff>9525</xdr:rowOff>
    </xdr:from>
    <xdr:to>
      <xdr:col>14</xdr:col>
      <xdr:colOff>619125</xdr:colOff>
      <xdr:row>4</xdr:row>
      <xdr:rowOff>136525</xdr:rowOff>
    </xdr:to>
    <xdr:sp macro="" textlink="">
      <xdr:nvSpPr>
        <xdr:cNvPr id="17" name="CuadroTexto 4">
          <a:extLst>
            <a:ext uri="{FF2B5EF4-FFF2-40B4-BE49-F238E27FC236}">
              <a16:creationId xmlns="" xmlns:a16="http://schemas.microsoft.com/office/drawing/2014/main" id="{FA351D38-5525-4330-8256-914DA673AD52}"/>
            </a:ext>
          </a:extLst>
        </xdr:cNvPr>
        <xdr:cNvSpPr txBox="1"/>
      </xdr:nvSpPr>
      <xdr:spPr>
        <a:xfrm>
          <a:off x="2600325" y="63817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NÚMERO DE CABEZAS DE GANADO</a:t>
          </a:r>
        </a:p>
      </xdr:txBody>
    </xdr:sp>
    <xdr:clientData/>
  </xdr:twoCellAnchor>
  <xdr:twoCellAnchor>
    <xdr:from>
      <xdr:col>2</xdr:col>
      <xdr:colOff>552450</xdr:colOff>
      <xdr:row>4</xdr:row>
      <xdr:rowOff>133350</xdr:rowOff>
    </xdr:from>
    <xdr:to>
      <xdr:col>14</xdr:col>
      <xdr:colOff>581025</xdr:colOff>
      <xdr:row>6</xdr:row>
      <xdr:rowOff>98425</xdr:rowOff>
    </xdr:to>
    <xdr:sp macro="" textlink="">
      <xdr:nvSpPr>
        <xdr:cNvPr id="18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2562225" y="98107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(USD)</a:t>
          </a:r>
        </a:p>
      </xdr:txBody>
    </xdr:sp>
    <xdr:clientData/>
  </xdr:twoCellAnchor>
  <xdr:twoCellAnchor editAs="oneCell">
    <xdr:from>
      <xdr:col>0</xdr:col>
      <xdr:colOff>0</xdr:colOff>
      <xdr:row>18</xdr:row>
      <xdr:rowOff>9525</xdr:rowOff>
    </xdr:from>
    <xdr:to>
      <xdr:col>22</xdr:col>
      <xdr:colOff>676275</xdr:colOff>
      <xdr:row>26</xdr:row>
      <xdr:rowOff>24460</xdr:rowOff>
    </xdr:to>
    <xdr:pic>
      <xdr:nvPicPr>
        <xdr:cNvPr id="19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562475"/>
          <a:ext cx="18240375" cy="161513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19</xdr:row>
      <xdr:rowOff>76201</xdr:rowOff>
    </xdr:from>
    <xdr:to>
      <xdr:col>17</xdr:col>
      <xdr:colOff>485775</xdr:colOff>
      <xdr:row>21</xdr:row>
      <xdr:rowOff>76201</xdr:rowOff>
    </xdr:to>
    <xdr:sp macro="" textlink="">
      <xdr:nvSpPr>
        <xdr:cNvPr id="20" name="CuadroTexto 7">
          <a:extLst>
            <a:ext uri="{FF2B5EF4-FFF2-40B4-BE49-F238E27FC236}">
              <a16:creationId xmlns="" xmlns:a16="http://schemas.microsoft.com/office/drawing/2014/main" id="{DA801D57-D8C3-412B-AB5F-06B19999E5EC}"/>
            </a:ext>
          </a:extLst>
        </xdr:cNvPr>
        <xdr:cNvSpPr txBox="1"/>
      </xdr:nvSpPr>
      <xdr:spPr>
        <a:xfrm>
          <a:off x="2924175" y="4829176"/>
          <a:ext cx="113157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2. INGRESOS, COSTOS OPERACIONALES Y RENTABILIDAD DE GANADO VACUNO POR CABEZA DE GANADO</a:t>
          </a:r>
        </a:p>
      </xdr:txBody>
    </xdr:sp>
    <xdr:clientData/>
  </xdr:twoCellAnchor>
  <xdr:twoCellAnchor>
    <xdr:from>
      <xdr:col>3</xdr:col>
      <xdr:colOff>38100</xdr:colOff>
      <xdr:row>21</xdr:row>
      <xdr:rowOff>9525</xdr:rowOff>
    </xdr:from>
    <xdr:to>
      <xdr:col>15</xdr:col>
      <xdr:colOff>171450</xdr:colOff>
      <xdr:row>22</xdr:row>
      <xdr:rowOff>155575</xdr:rowOff>
    </xdr:to>
    <xdr:sp macro="" textlink="">
      <xdr:nvSpPr>
        <xdr:cNvPr id="21" name="CuadroTexto 4">
          <a:extLst>
            <a:ext uri="{FF2B5EF4-FFF2-40B4-BE49-F238E27FC236}">
              <a16:creationId xmlns="" xmlns:a16="http://schemas.microsoft.com/office/drawing/2014/main" id="{1309C698-C5E2-4DC2-A569-DB2AA67DBF54}"/>
            </a:ext>
          </a:extLst>
        </xdr:cNvPr>
        <xdr:cNvSpPr txBox="1"/>
      </xdr:nvSpPr>
      <xdr:spPr>
        <a:xfrm>
          <a:off x="2914650" y="516255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PROVINCIA</a:t>
          </a:r>
        </a:p>
      </xdr:txBody>
    </xdr:sp>
    <xdr:clientData/>
  </xdr:twoCellAnchor>
  <xdr:twoCellAnchor>
    <xdr:from>
      <xdr:col>3</xdr:col>
      <xdr:colOff>19050</xdr:colOff>
      <xdr:row>22</xdr:row>
      <xdr:rowOff>152400</xdr:rowOff>
    </xdr:from>
    <xdr:to>
      <xdr:col>15</xdr:col>
      <xdr:colOff>152400</xdr:colOff>
      <xdr:row>24</xdr:row>
      <xdr:rowOff>98425</xdr:rowOff>
    </xdr:to>
    <xdr:sp macro="" textlink="">
      <xdr:nvSpPr>
        <xdr:cNvPr id="22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2895600" y="550545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(USD)</a:t>
          </a:r>
        </a:p>
      </xdr:txBody>
    </xdr:sp>
    <xdr:clientData/>
  </xdr:twoCellAnchor>
  <xdr:twoCellAnchor editAs="oneCell">
    <xdr:from>
      <xdr:col>0</xdr:col>
      <xdr:colOff>0</xdr:colOff>
      <xdr:row>54</xdr:row>
      <xdr:rowOff>0</xdr:rowOff>
    </xdr:from>
    <xdr:to>
      <xdr:col>18</xdr:col>
      <xdr:colOff>390525</xdr:colOff>
      <xdr:row>62</xdr:row>
      <xdr:rowOff>14935</xdr:rowOff>
    </xdr:to>
    <xdr:pic>
      <xdr:nvPicPr>
        <xdr:cNvPr id="23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077700"/>
          <a:ext cx="14906625" cy="1615135"/>
        </a:xfrm>
        <a:prstGeom prst="rect">
          <a:avLst/>
        </a:prstGeom>
      </xdr:spPr>
    </xdr:pic>
    <xdr:clientData/>
  </xdr:twoCellAnchor>
  <xdr:twoCellAnchor>
    <xdr:from>
      <xdr:col>2</xdr:col>
      <xdr:colOff>419100</xdr:colOff>
      <xdr:row>55</xdr:row>
      <xdr:rowOff>123825</xdr:rowOff>
    </xdr:from>
    <xdr:to>
      <xdr:col>15</xdr:col>
      <xdr:colOff>368325</xdr:colOff>
      <xdr:row>57</xdr:row>
      <xdr:rowOff>95250</xdr:rowOff>
    </xdr:to>
    <xdr:sp macro="" textlink="">
      <xdr:nvSpPr>
        <xdr:cNvPr id="24" name="CuadroTexto 7">
          <a:extLst>
            <a:ext uri="{FF2B5EF4-FFF2-40B4-BE49-F238E27FC236}">
              <a16:creationId xmlns="" xmlns:a16="http://schemas.microsoft.com/office/drawing/2014/main" id="{DA801D57-D8C3-412B-AB5F-06B19999E5EC}"/>
            </a:ext>
          </a:extLst>
        </xdr:cNvPr>
        <xdr:cNvSpPr txBox="1"/>
      </xdr:nvSpPr>
      <xdr:spPr>
        <a:xfrm>
          <a:off x="2428875" y="12401550"/>
          <a:ext cx="10169550" cy="3714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3. INGRESOS, COSTOS OPERACIONALES Y RENTABILIDAD DE GANADO VACUNO </a:t>
          </a:r>
        </a:p>
      </xdr:txBody>
    </xdr:sp>
    <xdr:clientData/>
  </xdr:twoCellAnchor>
  <xdr:twoCellAnchor>
    <xdr:from>
      <xdr:col>2</xdr:col>
      <xdr:colOff>476250</xdr:colOff>
      <xdr:row>57</xdr:row>
      <xdr:rowOff>28575</xdr:rowOff>
    </xdr:from>
    <xdr:to>
      <xdr:col>14</xdr:col>
      <xdr:colOff>504825</xdr:colOff>
      <xdr:row>58</xdr:row>
      <xdr:rowOff>174625</xdr:rowOff>
    </xdr:to>
    <xdr:sp macro="" textlink="">
      <xdr:nvSpPr>
        <xdr:cNvPr id="25" name="CuadroTexto 4">
          <a:extLst>
            <a:ext uri="{FF2B5EF4-FFF2-40B4-BE49-F238E27FC236}">
              <a16:creationId xmlns="" xmlns:a16="http://schemas.microsoft.com/office/drawing/2014/main" id="{1309C698-C5E2-4DC2-A569-DB2AA67DBF54}"/>
            </a:ext>
          </a:extLst>
        </xdr:cNvPr>
        <xdr:cNvSpPr txBox="1"/>
      </xdr:nvSpPr>
      <xdr:spPr>
        <a:xfrm>
          <a:off x="2486025" y="1270635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SEGÚN, PROVINCIA Y NÚMERO DE CABEZAS DE GANADO</a:t>
          </a:r>
          <a:endParaRPr lang="es-EC" sz="1600" b="0" i="0">
            <a:solidFill>
              <a:srgbClr val="646482"/>
            </a:solidFill>
            <a:latin typeface="Century Gothic" panose="020B0502020202020204" pitchFamily="34" charset="0"/>
            <a:ea typeface="+mn-ea"/>
            <a:cs typeface="+mn-cs"/>
          </a:endParaRPr>
        </a:p>
        <a:p>
          <a:endParaRPr lang="es-ES_tradnl" sz="1600" b="0" i="0">
            <a:solidFill>
              <a:srgbClr val="646482"/>
            </a:solidFill>
            <a:latin typeface="Century Gothic" panose="020B0502020202020204" pitchFamily="34" charset="0"/>
            <a:ea typeface="+mn-ea"/>
            <a:cs typeface="+mn-cs"/>
          </a:endParaRPr>
        </a:p>
      </xdr:txBody>
    </xdr:sp>
    <xdr:clientData/>
  </xdr:twoCellAnchor>
  <xdr:twoCellAnchor>
    <xdr:from>
      <xdr:col>2</xdr:col>
      <xdr:colOff>457200</xdr:colOff>
      <xdr:row>58</xdr:row>
      <xdr:rowOff>142875</xdr:rowOff>
    </xdr:from>
    <xdr:to>
      <xdr:col>14</xdr:col>
      <xdr:colOff>485775</xdr:colOff>
      <xdr:row>60</xdr:row>
      <xdr:rowOff>88900</xdr:rowOff>
    </xdr:to>
    <xdr:sp macro="" textlink="">
      <xdr:nvSpPr>
        <xdr:cNvPr id="26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2466975" y="1302067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(USD)</a:t>
          </a:r>
        </a:p>
      </xdr:txBody>
    </xdr:sp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20</xdr:col>
      <xdr:colOff>552450</xdr:colOff>
      <xdr:row>8</xdr:row>
      <xdr:rowOff>91135</xdr:rowOff>
    </xdr:to>
    <xdr:pic>
      <xdr:nvPicPr>
        <xdr:cNvPr id="15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5811500" cy="1615135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</xdr:row>
      <xdr:rowOff>85725</xdr:rowOff>
    </xdr:from>
    <xdr:to>
      <xdr:col>15</xdr:col>
      <xdr:colOff>282600</xdr:colOff>
      <xdr:row>3</xdr:row>
      <xdr:rowOff>76200</xdr:rowOff>
    </xdr:to>
    <xdr:sp macro="" textlink="">
      <xdr:nvSpPr>
        <xdr:cNvPr id="16" name="CuadroTexto 3">
          <a:extLst>
            <a:ext uri="{FF2B5EF4-FFF2-40B4-BE49-F238E27FC236}">
              <a16:creationId xmlns="" xmlns:a16="http://schemas.microsoft.com/office/drawing/2014/main" id="{DA0F53ED-1CAB-483A-9A32-A35F65C95526}"/>
            </a:ext>
          </a:extLst>
        </xdr:cNvPr>
        <xdr:cNvSpPr txBox="1"/>
      </xdr:nvSpPr>
      <xdr:spPr>
        <a:xfrm>
          <a:off x="2628900" y="276225"/>
          <a:ext cx="9102750" cy="3714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1: INGRESOS, COSTOS OPERACIONALES Y RENTABILIDAD DE GANADO PORCINO</a:t>
          </a:r>
        </a:p>
      </xdr:txBody>
    </xdr:sp>
    <xdr:clientData/>
  </xdr:twoCellAnchor>
  <xdr:twoCellAnchor>
    <xdr:from>
      <xdr:col>3</xdr:col>
      <xdr:colOff>133350</xdr:colOff>
      <xdr:row>3</xdr:row>
      <xdr:rowOff>19050</xdr:rowOff>
    </xdr:from>
    <xdr:to>
      <xdr:col>15</xdr:col>
      <xdr:colOff>276225</xdr:colOff>
      <xdr:row>4</xdr:row>
      <xdr:rowOff>174625</xdr:rowOff>
    </xdr:to>
    <xdr:sp macro="" textlink="">
      <xdr:nvSpPr>
        <xdr:cNvPr id="17" name="CuadroTexto 4">
          <a:extLst>
            <a:ext uri="{FF2B5EF4-FFF2-40B4-BE49-F238E27FC236}">
              <a16:creationId xmlns="" xmlns:a16="http://schemas.microsoft.com/office/drawing/2014/main" id="{FA351D38-5525-4330-8256-914DA673AD52}"/>
            </a:ext>
          </a:extLst>
        </xdr:cNvPr>
        <xdr:cNvSpPr txBox="1"/>
      </xdr:nvSpPr>
      <xdr:spPr>
        <a:xfrm>
          <a:off x="2628900" y="590550"/>
          <a:ext cx="9096375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NÚMERO DE CABEZAS DE GANADO</a:t>
          </a:r>
        </a:p>
      </xdr:txBody>
    </xdr:sp>
    <xdr:clientData/>
  </xdr:twoCellAnchor>
  <xdr:twoCellAnchor>
    <xdr:from>
      <xdr:col>3</xdr:col>
      <xdr:colOff>123825</xdr:colOff>
      <xdr:row>4</xdr:row>
      <xdr:rowOff>161925</xdr:rowOff>
    </xdr:from>
    <xdr:to>
      <xdr:col>15</xdr:col>
      <xdr:colOff>266700</xdr:colOff>
      <xdr:row>6</xdr:row>
      <xdr:rowOff>127000</xdr:rowOff>
    </xdr:to>
    <xdr:sp macro="" textlink="">
      <xdr:nvSpPr>
        <xdr:cNvPr id="18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2619375" y="923925"/>
          <a:ext cx="9096375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(USD)</a:t>
          </a:r>
        </a:p>
      </xdr:txBody>
    </xdr:sp>
    <xdr:clientData/>
  </xdr:twoCellAnchor>
  <xdr:twoCellAnchor editAs="oneCell">
    <xdr:from>
      <xdr:col>0</xdr:col>
      <xdr:colOff>0</xdr:colOff>
      <xdr:row>18</xdr:row>
      <xdr:rowOff>0</xdr:rowOff>
    </xdr:from>
    <xdr:to>
      <xdr:col>24</xdr:col>
      <xdr:colOff>542924</xdr:colOff>
      <xdr:row>26</xdr:row>
      <xdr:rowOff>14935</xdr:rowOff>
    </xdr:to>
    <xdr:pic>
      <xdr:nvPicPr>
        <xdr:cNvPr id="19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638675"/>
          <a:ext cx="18849974" cy="1615135"/>
        </a:xfrm>
        <a:prstGeom prst="rect">
          <a:avLst/>
        </a:prstGeom>
      </xdr:spPr>
    </xdr:pic>
    <xdr:clientData/>
  </xdr:twoCellAnchor>
  <xdr:twoCellAnchor>
    <xdr:from>
      <xdr:col>3</xdr:col>
      <xdr:colOff>371474</xdr:colOff>
      <xdr:row>19</xdr:row>
      <xdr:rowOff>19050</xdr:rowOff>
    </xdr:from>
    <xdr:to>
      <xdr:col>19</xdr:col>
      <xdr:colOff>647699</xdr:colOff>
      <xdr:row>21</xdr:row>
      <xdr:rowOff>19050</xdr:rowOff>
    </xdr:to>
    <xdr:sp macro="" textlink="">
      <xdr:nvSpPr>
        <xdr:cNvPr id="20" name="CuadroTexto 7">
          <a:extLst>
            <a:ext uri="{FF2B5EF4-FFF2-40B4-BE49-F238E27FC236}">
              <a16:creationId xmlns="" xmlns:a16="http://schemas.microsoft.com/office/drawing/2014/main" id="{DA801D57-D8C3-412B-AB5F-06B19999E5EC}"/>
            </a:ext>
          </a:extLst>
        </xdr:cNvPr>
        <xdr:cNvSpPr txBox="1"/>
      </xdr:nvSpPr>
      <xdr:spPr>
        <a:xfrm>
          <a:off x="2867024" y="4857750"/>
          <a:ext cx="12277725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2. INGRESOS, COSTOS OPERACIONALES Y RENTABILIDAD DE GANADO PORCINO POR CABEZA DE GANADO</a:t>
          </a:r>
        </a:p>
      </xdr:txBody>
    </xdr:sp>
    <xdr:clientData/>
  </xdr:twoCellAnchor>
  <xdr:twoCellAnchor>
    <xdr:from>
      <xdr:col>3</xdr:col>
      <xdr:colOff>400050</xdr:colOff>
      <xdr:row>20</xdr:row>
      <xdr:rowOff>171450</xdr:rowOff>
    </xdr:from>
    <xdr:to>
      <xdr:col>15</xdr:col>
      <xdr:colOff>542925</xdr:colOff>
      <xdr:row>22</xdr:row>
      <xdr:rowOff>117475</xdr:rowOff>
    </xdr:to>
    <xdr:sp macro="" textlink="">
      <xdr:nvSpPr>
        <xdr:cNvPr id="21" name="CuadroTexto 4">
          <a:extLst>
            <a:ext uri="{FF2B5EF4-FFF2-40B4-BE49-F238E27FC236}">
              <a16:creationId xmlns="" xmlns:a16="http://schemas.microsoft.com/office/drawing/2014/main" id="{1309C698-C5E2-4DC2-A569-DB2AA67DBF54}"/>
            </a:ext>
          </a:extLst>
        </xdr:cNvPr>
        <xdr:cNvSpPr txBox="1"/>
      </xdr:nvSpPr>
      <xdr:spPr>
        <a:xfrm>
          <a:off x="2895600" y="5210175"/>
          <a:ext cx="9096375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PROVINCIA</a:t>
          </a:r>
        </a:p>
      </xdr:txBody>
    </xdr:sp>
    <xdr:clientData/>
  </xdr:twoCellAnchor>
  <xdr:twoCellAnchor>
    <xdr:from>
      <xdr:col>3</xdr:col>
      <xdr:colOff>438150</xdr:colOff>
      <xdr:row>22</xdr:row>
      <xdr:rowOff>142875</xdr:rowOff>
    </xdr:from>
    <xdr:to>
      <xdr:col>15</xdr:col>
      <xdr:colOff>581025</xdr:colOff>
      <xdr:row>24</xdr:row>
      <xdr:rowOff>88900</xdr:rowOff>
    </xdr:to>
    <xdr:sp macro="" textlink="">
      <xdr:nvSpPr>
        <xdr:cNvPr id="22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2933700" y="5581650"/>
          <a:ext cx="9096375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(USD)</a:t>
          </a:r>
        </a:p>
      </xdr:txBody>
    </xdr:sp>
    <xdr:clientData/>
  </xdr:twoCellAnchor>
  <xdr:twoCellAnchor editAs="oneCell">
    <xdr:from>
      <xdr:col>0</xdr:col>
      <xdr:colOff>0</xdr:colOff>
      <xdr:row>54</xdr:row>
      <xdr:rowOff>0</xdr:rowOff>
    </xdr:from>
    <xdr:to>
      <xdr:col>28</xdr:col>
      <xdr:colOff>438150</xdr:colOff>
      <xdr:row>62</xdr:row>
      <xdr:rowOff>14935</xdr:rowOff>
    </xdr:to>
    <xdr:pic>
      <xdr:nvPicPr>
        <xdr:cNvPr id="23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792075"/>
          <a:ext cx="21793200" cy="1615135"/>
        </a:xfrm>
        <a:prstGeom prst="rect">
          <a:avLst/>
        </a:prstGeom>
      </xdr:spPr>
    </xdr:pic>
    <xdr:clientData/>
  </xdr:twoCellAnchor>
  <xdr:twoCellAnchor>
    <xdr:from>
      <xdr:col>3</xdr:col>
      <xdr:colOff>800100</xdr:colOff>
      <xdr:row>55</xdr:row>
      <xdr:rowOff>76200</xdr:rowOff>
    </xdr:from>
    <xdr:to>
      <xdr:col>17</xdr:col>
      <xdr:colOff>101625</xdr:colOff>
      <xdr:row>57</xdr:row>
      <xdr:rowOff>47625</xdr:rowOff>
    </xdr:to>
    <xdr:sp macro="" textlink="">
      <xdr:nvSpPr>
        <xdr:cNvPr id="24" name="CuadroTexto 7">
          <a:extLst>
            <a:ext uri="{FF2B5EF4-FFF2-40B4-BE49-F238E27FC236}">
              <a16:creationId xmlns="" xmlns:a16="http://schemas.microsoft.com/office/drawing/2014/main" id="{DA801D57-D8C3-412B-AB5F-06B19999E5EC}"/>
            </a:ext>
          </a:extLst>
        </xdr:cNvPr>
        <xdr:cNvSpPr txBox="1"/>
      </xdr:nvSpPr>
      <xdr:spPr>
        <a:xfrm>
          <a:off x="3295650" y="13068300"/>
          <a:ext cx="10169550" cy="3714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3. INGRESOS, COSTOS OPERACIONALES Y RENTABILIDAD DE GANADO PORCINO </a:t>
          </a:r>
        </a:p>
      </xdr:txBody>
    </xdr:sp>
    <xdr:clientData/>
  </xdr:twoCellAnchor>
  <xdr:twoCellAnchor>
    <xdr:from>
      <xdr:col>3</xdr:col>
      <xdr:colOff>809625</xdr:colOff>
      <xdr:row>57</xdr:row>
      <xdr:rowOff>19050</xdr:rowOff>
    </xdr:from>
    <xdr:to>
      <xdr:col>16</xdr:col>
      <xdr:colOff>190500</xdr:colOff>
      <xdr:row>58</xdr:row>
      <xdr:rowOff>165100</xdr:rowOff>
    </xdr:to>
    <xdr:sp macro="" textlink="">
      <xdr:nvSpPr>
        <xdr:cNvPr id="25" name="CuadroTexto 4">
          <a:extLst>
            <a:ext uri="{FF2B5EF4-FFF2-40B4-BE49-F238E27FC236}">
              <a16:creationId xmlns="" xmlns:a16="http://schemas.microsoft.com/office/drawing/2014/main" id="{1309C698-C5E2-4DC2-A569-DB2AA67DBF54}"/>
            </a:ext>
          </a:extLst>
        </xdr:cNvPr>
        <xdr:cNvSpPr txBox="1"/>
      </xdr:nvSpPr>
      <xdr:spPr>
        <a:xfrm>
          <a:off x="3305175" y="1341120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PROVINCIA Y NÚMERO DE CABEZAS DE GANADO</a:t>
          </a:r>
          <a:endParaRPr lang="es-EC" sz="1600" b="0" i="0">
            <a:solidFill>
              <a:srgbClr val="646482"/>
            </a:solidFill>
            <a:latin typeface="Century Gothic" panose="020B0502020202020204" pitchFamily="34" charset="0"/>
            <a:ea typeface="+mn-ea"/>
            <a:cs typeface="+mn-cs"/>
          </a:endParaRPr>
        </a:p>
        <a:p>
          <a:endParaRPr lang="es-ES_tradnl" sz="1600" b="0" i="0">
            <a:solidFill>
              <a:srgbClr val="646482"/>
            </a:solidFill>
            <a:latin typeface="Century Gothic" panose="020B0502020202020204" pitchFamily="34" charset="0"/>
            <a:ea typeface="+mn-ea"/>
            <a:cs typeface="+mn-cs"/>
          </a:endParaRPr>
        </a:p>
      </xdr:txBody>
    </xdr:sp>
    <xdr:clientData/>
  </xdr:twoCellAnchor>
  <xdr:twoCellAnchor>
    <xdr:from>
      <xdr:col>3</xdr:col>
      <xdr:colOff>809625</xdr:colOff>
      <xdr:row>58</xdr:row>
      <xdr:rowOff>142875</xdr:rowOff>
    </xdr:from>
    <xdr:to>
      <xdr:col>16</xdr:col>
      <xdr:colOff>190500</xdr:colOff>
      <xdr:row>60</xdr:row>
      <xdr:rowOff>98425</xdr:rowOff>
    </xdr:to>
    <xdr:sp macro="" textlink="">
      <xdr:nvSpPr>
        <xdr:cNvPr id="26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3305175" y="1373505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(USD)</a:t>
          </a:r>
        </a:p>
      </xdr:txBody>
    </xdr:sp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17</xdr:col>
      <xdr:colOff>295275</xdr:colOff>
      <xdr:row>8</xdr:row>
      <xdr:rowOff>53035</xdr:rowOff>
    </xdr:to>
    <xdr:pic>
      <xdr:nvPicPr>
        <xdr:cNvPr id="15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4525625" cy="1615135"/>
        </a:xfrm>
        <a:prstGeom prst="rect">
          <a:avLst/>
        </a:prstGeom>
      </xdr:spPr>
    </xdr:pic>
    <xdr:clientData/>
  </xdr:twoCellAnchor>
  <xdr:twoCellAnchor>
    <xdr:from>
      <xdr:col>2</xdr:col>
      <xdr:colOff>685800</xdr:colOff>
      <xdr:row>1</xdr:row>
      <xdr:rowOff>123825</xdr:rowOff>
    </xdr:from>
    <xdr:to>
      <xdr:col>13</xdr:col>
      <xdr:colOff>615975</xdr:colOff>
      <xdr:row>3</xdr:row>
      <xdr:rowOff>114300</xdr:rowOff>
    </xdr:to>
    <xdr:sp macro="" textlink="">
      <xdr:nvSpPr>
        <xdr:cNvPr id="16" name="CuadroTexto 3">
          <a:extLst>
            <a:ext uri="{FF2B5EF4-FFF2-40B4-BE49-F238E27FC236}">
              <a16:creationId xmlns="" xmlns:a16="http://schemas.microsoft.com/office/drawing/2014/main" id="{DA0F53ED-1CAB-483A-9A32-A35F65C95526}"/>
            </a:ext>
          </a:extLst>
        </xdr:cNvPr>
        <xdr:cNvSpPr txBox="1"/>
      </xdr:nvSpPr>
      <xdr:spPr>
        <a:xfrm>
          <a:off x="2209800" y="314325"/>
          <a:ext cx="9493275" cy="3714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1: INGRESOS, COSTOS OPERACIONALES Y RENTABILIDAD DE GANADO OVINO</a:t>
          </a:r>
        </a:p>
      </xdr:txBody>
    </xdr:sp>
    <xdr:clientData/>
  </xdr:twoCellAnchor>
  <xdr:twoCellAnchor>
    <xdr:from>
      <xdr:col>2</xdr:col>
      <xdr:colOff>676275</xdr:colOff>
      <xdr:row>3</xdr:row>
      <xdr:rowOff>95250</xdr:rowOff>
    </xdr:from>
    <xdr:to>
      <xdr:col>13</xdr:col>
      <xdr:colOff>600075</xdr:colOff>
      <xdr:row>5</xdr:row>
      <xdr:rowOff>22225</xdr:rowOff>
    </xdr:to>
    <xdr:sp macro="" textlink="">
      <xdr:nvSpPr>
        <xdr:cNvPr id="17" name="CuadroTexto 4">
          <a:extLst>
            <a:ext uri="{FF2B5EF4-FFF2-40B4-BE49-F238E27FC236}">
              <a16:creationId xmlns="" xmlns:a16="http://schemas.microsoft.com/office/drawing/2014/main" id="{FA351D38-5525-4330-8256-914DA673AD52}"/>
            </a:ext>
          </a:extLst>
        </xdr:cNvPr>
        <xdr:cNvSpPr txBox="1"/>
      </xdr:nvSpPr>
      <xdr:spPr>
        <a:xfrm>
          <a:off x="2200275" y="66675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NÚMERO DE CABEZAS DE GANADO</a:t>
          </a:r>
        </a:p>
      </xdr:txBody>
    </xdr:sp>
    <xdr:clientData/>
  </xdr:twoCellAnchor>
  <xdr:twoCellAnchor>
    <xdr:from>
      <xdr:col>2</xdr:col>
      <xdr:colOff>657225</xdr:colOff>
      <xdr:row>5</xdr:row>
      <xdr:rowOff>0</xdr:rowOff>
    </xdr:from>
    <xdr:to>
      <xdr:col>13</xdr:col>
      <xdr:colOff>581025</xdr:colOff>
      <xdr:row>6</xdr:row>
      <xdr:rowOff>155575</xdr:rowOff>
    </xdr:to>
    <xdr:sp macro="" textlink="">
      <xdr:nvSpPr>
        <xdr:cNvPr id="18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2181225" y="99060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(USD)</a:t>
          </a:r>
        </a:p>
      </xdr:txBody>
    </xdr:sp>
    <xdr:clientData/>
  </xdr:twoCellAnchor>
  <xdr:twoCellAnchor editAs="oneCell">
    <xdr:from>
      <xdr:col>0</xdr:col>
      <xdr:colOff>0</xdr:colOff>
      <xdr:row>18</xdr:row>
      <xdr:rowOff>0</xdr:rowOff>
    </xdr:from>
    <xdr:to>
      <xdr:col>21</xdr:col>
      <xdr:colOff>685800</xdr:colOff>
      <xdr:row>26</xdr:row>
      <xdr:rowOff>5410</xdr:rowOff>
    </xdr:to>
    <xdr:pic>
      <xdr:nvPicPr>
        <xdr:cNvPr id="19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333875"/>
          <a:ext cx="17964150" cy="1615135"/>
        </a:xfrm>
        <a:prstGeom prst="rect">
          <a:avLst/>
        </a:prstGeom>
      </xdr:spPr>
    </xdr:pic>
    <xdr:clientData/>
  </xdr:twoCellAnchor>
  <xdr:twoCellAnchor>
    <xdr:from>
      <xdr:col>2</xdr:col>
      <xdr:colOff>1476375</xdr:colOff>
      <xdr:row>19</xdr:row>
      <xdr:rowOff>95250</xdr:rowOff>
    </xdr:from>
    <xdr:to>
      <xdr:col>17</xdr:col>
      <xdr:colOff>85725</xdr:colOff>
      <xdr:row>21</xdr:row>
      <xdr:rowOff>95250</xdr:rowOff>
    </xdr:to>
    <xdr:sp macro="" textlink="">
      <xdr:nvSpPr>
        <xdr:cNvPr id="20" name="CuadroTexto 7">
          <a:extLst>
            <a:ext uri="{FF2B5EF4-FFF2-40B4-BE49-F238E27FC236}">
              <a16:creationId xmlns="" xmlns:a16="http://schemas.microsoft.com/office/drawing/2014/main" id="{DA801D57-D8C3-412B-AB5F-06B19999E5EC}"/>
            </a:ext>
          </a:extLst>
        </xdr:cNvPr>
        <xdr:cNvSpPr txBox="1"/>
      </xdr:nvSpPr>
      <xdr:spPr>
        <a:xfrm>
          <a:off x="3000375" y="4629150"/>
          <a:ext cx="11315700" cy="4000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2. INGRESOS, COSTOS OPERACIONALES Y RENTABILIDAD DE GANADO OVINO POR CABEZA DE GANADO</a:t>
          </a:r>
        </a:p>
      </xdr:txBody>
    </xdr:sp>
    <xdr:clientData/>
  </xdr:twoCellAnchor>
  <xdr:twoCellAnchor>
    <xdr:from>
      <xdr:col>2</xdr:col>
      <xdr:colOff>1476375</xdr:colOff>
      <xdr:row>21</xdr:row>
      <xdr:rowOff>38100</xdr:rowOff>
    </xdr:from>
    <xdr:to>
      <xdr:col>14</xdr:col>
      <xdr:colOff>542925</xdr:colOff>
      <xdr:row>22</xdr:row>
      <xdr:rowOff>184150</xdr:rowOff>
    </xdr:to>
    <xdr:sp macro="" textlink="">
      <xdr:nvSpPr>
        <xdr:cNvPr id="21" name="CuadroTexto 4">
          <a:extLst>
            <a:ext uri="{FF2B5EF4-FFF2-40B4-BE49-F238E27FC236}">
              <a16:creationId xmlns="" xmlns:a16="http://schemas.microsoft.com/office/drawing/2014/main" id="{1309C698-C5E2-4DC2-A569-DB2AA67DBF54}"/>
            </a:ext>
          </a:extLst>
        </xdr:cNvPr>
        <xdr:cNvSpPr txBox="1"/>
      </xdr:nvSpPr>
      <xdr:spPr>
        <a:xfrm>
          <a:off x="3000375" y="497205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PROVINCIA</a:t>
          </a:r>
        </a:p>
      </xdr:txBody>
    </xdr:sp>
    <xdr:clientData/>
  </xdr:twoCellAnchor>
  <xdr:twoCellAnchor>
    <xdr:from>
      <xdr:col>2</xdr:col>
      <xdr:colOff>1438275</xdr:colOff>
      <xdr:row>22</xdr:row>
      <xdr:rowOff>171450</xdr:rowOff>
    </xdr:from>
    <xdr:to>
      <xdr:col>14</xdr:col>
      <xdr:colOff>504825</xdr:colOff>
      <xdr:row>24</xdr:row>
      <xdr:rowOff>117475</xdr:rowOff>
    </xdr:to>
    <xdr:sp macro="" textlink="">
      <xdr:nvSpPr>
        <xdr:cNvPr id="22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2962275" y="530542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(USD)</a:t>
          </a:r>
        </a:p>
      </xdr:txBody>
    </xdr:sp>
    <xdr:clientData/>
  </xdr:twoCellAnchor>
  <xdr:twoCellAnchor editAs="oneCell">
    <xdr:from>
      <xdr:col>0</xdr:col>
      <xdr:colOff>0</xdr:colOff>
      <xdr:row>54</xdr:row>
      <xdr:rowOff>0</xdr:rowOff>
    </xdr:from>
    <xdr:to>
      <xdr:col>26</xdr:col>
      <xdr:colOff>704850</xdr:colOff>
      <xdr:row>61</xdr:row>
      <xdr:rowOff>81610</xdr:rowOff>
    </xdr:to>
    <xdr:pic>
      <xdr:nvPicPr>
        <xdr:cNvPr id="23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230100"/>
          <a:ext cx="21793200" cy="1615135"/>
        </a:xfrm>
        <a:prstGeom prst="rect">
          <a:avLst/>
        </a:prstGeom>
      </xdr:spPr>
    </xdr:pic>
    <xdr:clientData/>
  </xdr:twoCellAnchor>
  <xdr:twoCellAnchor>
    <xdr:from>
      <xdr:col>2</xdr:col>
      <xdr:colOff>1581150</xdr:colOff>
      <xdr:row>55</xdr:row>
      <xdr:rowOff>47625</xdr:rowOff>
    </xdr:from>
    <xdr:to>
      <xdr:col>15</xdr:col>
      <xdr:colOff>568350</xdr:colOff>
      <xdr:row>56</xdr:row>
      <xdr:rowOff>200025</xdr:rowOff>
    </xdr:to>
    <xdr:sp macro="" textlink="">
      <xdr:nvSpPr>
        <xdr:cNvPr id="24" name="CuadroTexto 7">
          <a:extLst>
            <a:ext uri="{FF2B5EF4-FFF2-40B4-BE49-F238E27FC236}">
              <a16:creationId xmlns="" xmlns:a16="http://schemas.microsoft.com/office/drawing/2014/main" id="{DA801D57-D8C3-412B-AB5F-06B19999E5EC}"/>
            </a:ext>
          </a:extLst>
        </xdr:cNvPr>
        <xdr:cNvSpPr txBox="1"/>
      </xdr:nvSpPr>
      <xdr:spPr>
        <a:xfrm>
          <a:off x="3105150" y="12325350"/>
          <a:ext cx="10169550" cy="3714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3. INGRESOS, COSTOS OPERACIONALES Y RENTABILIDAD DE GANADO OVINO </a:t>
          </a:r>
        </a:p>
      </xdr:txBody>
    </xdr:sp>
    <xdr:clientData/>
  </xdr:twoCellAnchor>
  <xdr:twoCellAnchor>
    <xdr:from>
      <xdr:col>2</xdr:col>
      <xdr:colOff>1600200</xdr:colOff>
      <xdr:row>56</xdr:row>
      <xdr:rowOff>171450</xdr:rowOff>
    </xdr:from>
    <xdr:to>
      <xdr:col>14</xdr:col>
      <xdr:colOff>666750</xdr:colOff>
      <xdr:row>58</xdr:row>
      <xdr:rowOff>79375</xdr:rowOff>
    </xdr:to>
    <xdr:sp macro="" textlink="">
      <xdr:nvSpPr>
        <xdr:cNvPr id="25" name="CuadroTexto 4">
          <a:extLst>
            <a:ext uri="{FF2B5EF4-FFF2-40B4-BE49-F238E27FC236}">
              <a16:creationId xmlns="" xmlns:a16="http://schemas.microsoft.com/office/drawing/2014/main" id="{1309C698-C5E2-4DC2-A569-DB2AA67DBF54}"/>
            </a:ext>
          </a:extLst>
        </xdr:cNvPr>
        <xdr:cNvSpPr txBox="1"/>
      </xdr:nvSpPr>
      <xdr:spPr>
        <a:xfrm>
          <a:off x="3124200" y="1266825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PROVINCIA Y NÚMERO DE CABEZAS DE GANADO</a:t>
          </a:r>
          <a:endParaRPr lang="es-EC" sz="1600" b="0" i="0">
            <a:solidFill>
              <a:srgbClr val="646482"/>
            </a:solidFill>
            <a:latin typeface="Century Gothic" panose="020B0502020202020204" pitchFamily="34" charset="0"/>
            <a:ea typeface="+mn-ea"/>
            <a:cs typeface="+mn-cs"/>
          </a:endParaRPr>
        </a:p>
        <a:p>
          <a:endParaRPr lang="es-ES_tradnl" sz="1600" b="0" i="0">
            <a:solidFill>
              <a:srgbClr val="646482"/>
            </a:solidFill>
            <a:latin typeface="Century Gothic" panose="020B0502020202020204" pitchFamily="34" charset="0"/>
            <a:ea typeface="+mn-ea"/>
            <a:cs typeface="+mn-cs"/>
          </a:endParaRPr>
        </a:p>
      </xdr:txBody>
    </xdr:sp>
    <xdr:clientData/>
  </xdr:twoCellAnchor>
  <xdr:twoCellAnchor>
    <xdr:from>
      <xdr:col>2</xdr:col>
      <xdr:colOff>1581150</xdr:colOff>
      <xdr:row>58</xdr:row>
      <xdr:rowOff>47625</xdr:rowOff>
    </xdr:from>
    <xdr:to>
      <xdr:col>14</xdr:col>
      <xdr:colOff>647700</xdr:colOff>
      <xdr:row>59</xdr:row>
      <xdr:rowOff>174625</xdr:rowOff>
    </xdr:to>
    <xdr:sp macro="" textlink="">
      <xdr:nvSpPr>
        <xdr:cNvPr id="26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3105150" y="1298257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(USD)</a:t>
          </a:r>
        </a:p>
      </xdr:txBody>
    </xdr:sp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20</xdr:col>
      <xdr:colOff>371475</xdr:colOff>
      <xdr:row>8</xdr:row>
      <xdr:rowOff>91135</xdr:rowOff>
    </xdr:to>
    <xdr:pic>
      <xdr:nvPicPr>
        <xdr:cNvPr id="11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6411575" cy="1615135"/>
        </a:xfrm>
        <a:prstGeom prst="rect">
          <a:avLst/>
        </a:prstGeom>
      </xdr:spPr>
    </xdr:pic>
    <xdr:clientData/>
  </xdr:twoCellAnchor>
  <xdr:twoCellAnchor>
    <xdr:from>
      <xdr:col>3</xdr:col>
      <xdr:colOff>200025</xdr:colOff>
      <xdr:row>1</xdr:row>
      <xdr:rowOff>85725</xdr:rowOff>
    </xdr:from>
    <xdr:to>
      <xdr:col>15</xdr:col>
      <xdr:colOff>473100</xdr:colOff>
      <xdr:row>3</xdr:row>
      <xdr:rowOff>47625</xdr:rowOff>
    </xdr:to>
    <xdr:sp macro="" textlink="">
      <xdr:nvSpPr>
        <xdr:cNvPr id="12" name="CuadroTexto 3">
          <a:extLst>
            <a:ext uri="{FF2B5EF4-FFF2-40B4-BE49-F238E27FC236}">
              <a16:creationId xmlns="" xmlns:a16="http://schemas.microsoft.com/office/drawing/2014/main" id="{CF552AD2-8A39-4D92-9377-932D44A5FE0D}"/>
            </a:ext>
          </a:extLst>
        </xdr:cNvPr>
        <xdr:cNvSpPr txBox="1"/>
      </xdr:nvSpPr>
      <xdr:spPr>
        <a:xfrm>
          <a:off x="2628900" y="276225"/>
          <a:ext cx="10074300" cy="342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1: INGRESOS, COSTOS OPERACIONALES Y RENTABILIDAD DE AVES DE PLANTELES AVÍCOLAS</a:t>
          </a:r>
        </a:p>
      </xdr:txBody>
    </xdr:sp>
    <xdr:clientData/>
  </xdr:twoCellAnchor>
  <xdr:twoCellAnchor>
    <xdr:from>
      <xdr:col>3</xdr:col>
      <xdr:colOff>190500</xdr:colOff>
      <xdr:row>3</xdr:row>
      <xdr:rowOff>28575</xdr:rowOff>
    </xdr:from>
    <xdr:to>
      <xdr:col>14</xdr:col>
      <xdr:colOff>638175</xdr:colOff>
      <xdr:row>4</xdr:row>
      <xdr:rowOff>184150</xdr:rowOff>
    </xdr:to>
    <xdr:sp macro="" textlink="">
      <xdr:nvSpPr>
        <xdr:cNvPr id="13" name="CuadroTexto 4">
          <a:extLst>
            <a:ext uri="{FF2B5EF4-FFF2-40B4-BE49-F238E27FC236}">
              <a16:creationId xmlns="" xmlns:a16="http://schemas.microsoft.com/office/drawing/2014/main" id="{3F8266D9-BE4F-4ABB-935E-751013472A47}"/>
            </a:ext>
          </a:extLst>
        </xdr:cNvPr>
        <xdr:cNvSpPr txBox="1"/>
      </xdr:nvSpPr>
      <xdr:spPr>
        <a:xfrm>
          <a:off x="2619375" y="60007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NÚMERO DE CABEZAS DE AVES</a:t>
          </a:r>
        </a:p>
      </xdr:txBody>
    </xdr:sp>
    <xdr:clientData/>
  </xdr:twoCellAnchor>
  <xdr:twoCellAnchor>
    <xdr:from>
      <xdr:col>3</xdr:col>
      <xdr:colOff>152400</xdr:colOff>
      <xdr:row>4</xdr:row>
      <xdr:rowOff>152400</xdr:rowOff>
    </xdr:from>
    <xdr:to>
      <xdr:col>14</xdr:col>
      <xdr:colOff>600075</xdr:colOff>
      <xdr:row>6</xdr:row>
      <xdr:rowOff>117475</xdr:rowOff>
    </xdr:to>
    <xdr:sp macro="" textlink="">
      <xdr:nvSpPr>
        <xdr:cNvPr id="14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2581275" y="91440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(USD)</a:t>
          </a:r>
        </a:p>
      </xdr:txBody>
    </xdr:sp>
    <xdr:clientData/>
  </xdr:twoCellAnchor>
  <xdr:twoCellAnchor editAs="oneCell">
    <xdr:from>
      <xdr:col>0</xdr:col>
      <xdr:colOff>0</xdr:colOff>
      <xdr:row>18</xdr:row>
      <xdr:rowOff>0</xdr:rowOff>
    </xdr:from>
    <xdr:to>
      <xdr:col>19</xdr:col>
      <xdr:colOff>666750</xdr:colOff>
      <xdr:row>26</xdr:row>
      <xdr:rowOff>62560</xdr:rowOff>
    </xdr:to>
    <xdr:pic>
      <xdr:nvPicPr>
        <xdr:cNvPr id="15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72075"/>
          <a:ext cx="15944850" cy="161513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21</xdr:row>
      <xdr:rowOff>28575</xdr:rowOff>
    </xdr:from>
    <xdr:to>
      <xdr:col>14</xdr:col>
      <xdr:colOff>523875</xdr:colOff>
      <xdr:row>22</xdr:row>
      <xdr:rowOff>184150</xdr:rowOff>
    </xdr:to>
    <xdr:sp macro="" textlink="">
      <xdr:nvSpPr>
        <xdr:cNvPr id="16" name="CuadroTexto 8">
          <a:extLst>
            <a:ext uri="{FF2B5EF4-FFF2-40B4-BE49-F238E27FC236}">
              <a16:creationId xmlns="" xmlns:a16="http://schemas.microsoft.com/office/drawing/2014/main" id="{AC19E9C7-8895-4568-A30F-DE0B74F6DF2A}"/>
            </a:ext>
          </a:extLst>
        </xdr:cNvPr>
        <xdr:cNvSpPr txBox="1"/>
      </xdr:nvSpPr>
      <xdr:spPr>
        <a:xfrm>
          <a:off x="2505075" y="577215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PROVINCIA Y NÚMERO DE CABEZAS DE AVES</a:t>
          </a:r>
        </a:p>
      </xdr:txBody>
    </xdr:sp>
    <xdr:clientData/>
  </xdr:twoCellAnchor>
  <xdr:twoCellAnchor>
    <xdr:from>
      <xdr:col>3</xdr:col>
      <xdr:colOff>85725</xdr:colOff>
      <xdr:row>19</xdr:row>
      <xdr:rowOff>47625</xdr:rowOff>
    </xdr:from>
    <xdr:to>
      <xdr:col>15</xdr:col>
      <xdr:colOff>358800</xdr:colOff>
      <xdr:row>21</xdr:row>
      <xdr:rowOff>9525</xdr:rowOff>
    </xdr:to>
    <xdr:sp macro="" textlink="">
      <xdr:nvSpPr>
        <xdr:cNvPr id="17" name="CuadroTexto 3">
          <a:extLst>
            <a:ext uri="{FF2B5EF4-FFF2-40B4-BE49-F238E27FC236}">
              <a16:creationId xmlns="" xmlns:a16="http://schemas.microsoft.com/office/drawing/2014/main" id="{CF552AD2-8A39-4D92-9377-932D44A5FE0D}"/>
            </a:ext>
          </a:extLst>
        </xdr:cNvPr>
        <xdr:cNvSpPr txBox="1"/>
      </xdr:nvSpPr>
      <xdr:spPr>
        <a:xfrm>
          <a:off x="2514600" y="5410200"/>
          <a:ext cx="10074300" cy="342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2: INGRESOS, COSTOS OPERACIONALES Y RENTABILIDAD DE AVES DE PLANTELES AVÍCOLAS</a:t>
          </a:r>
        </a:p>
      </xdr:txBody>
    </xdr:sp>
    <xdr:clientData/>
  </xdr:twoCellAnchor>
  <xdr:twoCellAnchor>
    <xdr:from>
      <xdr:col>3</xdr:col>
      <xdr:colOff>66675</xdr:colOff>
      <xdr:row>22</xdr:row>
      <xdr:rowOff>171450</xdr:rowOff>
    </xdr:from>
    <xdr:to>
      <xdr:col>14</xdr:col>
      <xdr:colOff>514350</xdr:colOff>
      <xdr:row>24</xdr:row>
      <xdr:rowOff>136525</xdr:rowOff>
    </xdr:to>
    <xdr:sp macro="" textlink="">
      <xdr:nvSpPr>
        <xdr:cNvPr id="18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2495550" y="610552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(USD)</a:t>
          </a:r>
        </a:p>
      </xdr:txBody>
    </xdr:sp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47625</xdr:colOff>
      <xdr:row>8</xdr:row>
      <xdr:rowOff>62560</xdr:rowOff>
    </xdr:to>
    <xdr:pic>
      <xdr:nvPicPr>
        <xdr:cNvPr id="11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040225" cy="1615135"/>
        </a:xfrm>
        <a:prstGeom prst="rect">
          <a:avLst/>
        </a:prstGeom>
      </xdr:spPr>
    </xdr:pic>
    <xdr:clientData/>
  </xdr:twoCellAnchor>
  <xdr:twoCellAnchor>
    <xdr:from>
      <xdr:col>2</xdr:col>
      <xdr:colOff>742950</xdr:colOff>
      <xdr:row>1</xdr:row>
      <xdr:rowOff>95250</xdr:rowOff>
    </xdr:from>
    <xdr:to>
      <xdr:col>11</xdr:col>
      <xdr:colOff>352424</xdr:colOff>
      <xdr:row>3</xdr:row>
      <xdr:rowOff>85724</xdr:rowOff>
    </xdr:to>
    <xdr:sp macro="" textlink="">
      <xdr:nvSpPr>
        <xdr:cNvPr id="12" name="CuadroTexto 3">
          <a:extLst>
            <a:ext uri="{FF2B5EF4-FFF2-40B4-BE49-F238E27FC236}">
              <a16:creationId xmlns="" xmlns:a16="http://schemas.microsoft.com/office/drawing/2014/main" id="{2F5B565A-7171-4CCB-8F70-3CEABDAC91E9}"/>
            </a:ext>
          </a:extLst>
        </xdr:cNvPr>
        <xdr:cNvSpPr txBox="1"/>
      </xdr:nvSpPr>
      <xdr:spPr>
        <a:xfrm>
          <a:off x="3038475" y="285750"/>
          <a:ext cx="12182474" cy="37147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1: PROPORCIÓN DE PRODUCTORES POR PRINCIPAL ACTIVIDAD DE LAS UNIDADES DE PRODUCCIÓN AGROPECUARIA</a:t>
          </a:r>
        </a:p>
      </xdr:txBody>
    </xdr:sp>
    <xdr:clientData/>
  </xdr:twoCellAnchor>
  <xdr:twoCellAnchor>
    <xdr:from>
      <xdr:col>2</xdr:col>
      <xdr:colOff>733425</xdr:colOff>
      <xdr:row>3</xdr:row>
      <xdr:rowOff>57150</xdr:rowOff>
    </xdr:from>
    <xdr:to>
      <xdr:col>8</xdr:col>
      <xdr:colOff>1428750</xdr:colOff>
      <xdr:row>5</xdr:row>
      <xdr:rowOff>22225</xdr:rowOff>
    </xdr:to>
    <xdr:sp macro="" textlink="">
      <xdr:nvSpPr>
        <xdr:cNvPr id="13" name="CuadroTexto 4">
          <a:extLst>
            <a:ext uri="{FF2B5EF4-FFF2-40B4-BE49-F238E27FC236}">
              <a16:creationId xmlns="" xmlns:a16="http://schemas.microsoft.com/office/drawing/2014/main" id="{3F8266D9-BE4F-4ABB-935E-751013472A47}"/>
            </a:ext>
          </a:extLst>
        </xdr:cNvPr>
        <xdr:cNvSpPr txBox="1"/>
      </xdr:nvSpPr>
      <xdr:spPr>
        <a:xfrm>
          <a:off x="3028950" y="62865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TAMAÑO DE UPA</a:t>
          </a:r>
        </a:p>
      </xdr:txBody>
    </xdr:sp>
    <xdr:clientData/>
  </xdr:twoCellAnchor>
  <xdr:twoCellAnchor>
    <xdr:from>
      <xdr:col>2</xdr:col>
      <xdr:colOff>695325</xdr:colOff>
      <xdr:row>5</xdr:row>
      <xdr:rowOff>38100</xdr:rowOff>
    </xdr:from>
    <xdr:to>
      <xdr:col>8</xdr:col>
      <xdr:colOff>1390650</xdr:colOff>
      <xdr:row>7</xdr:row>
      <xdr:rowOff>3175</xdr:rowOff>
    </xdr:to>
    <xdr:sp macro="" textlink="">
      <xdr:nvSpPr>
        <xdr:cNvPr id="14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2990850" y="99060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(Porcentaje)</a:t>
          </a:r>
        </a:p>
      </xdr:txBody>
    </xdr:sp>
    <xdr:clientData/>
  </xdr:twoCellAnchor>
  <xdr:twoCellAnchor editAs="oneCell">
    <xdr:from>
      <xdr:col>0</xdr:col>
      <xdr:colOff>0</xdr:colOff>
      <xdr:row>23</xdr:row>
      <xdr:rowOff>0</xdr:rowOff>
    </xdr:from>
    <xdr:to>
      <xdr:col>10</xdr:col>
      <xdr:colOff>247650</xdr:colOff>
      <xdr:row>31</xdr:row>
      <xdr:rowOff>91135</xdr:rowOff>
    </xdr:to>
    <xdr:pic>
      <xdr:nvPicPr>
        <xdr:cNvPr id="15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981700"/>
          <a:ext cx="14125575" cy="1615135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24</xdr:row>
      <xdr:rowOff>142875</xdr:rowOff>
    </xdr:from>
    <xdr:to>
      <xdr:col>10</xdr:col>
      <xdr:colOff>676274</xdr:colOff>
      <xdr:row>26</xdr:row>
      <xdr:rowOff>133349</xdr:rowOff>
    </xdr:to>
    <xdr:sp macro="" textlink="">
      <xdr:nvSpPr>
        <xdr:cNvPr id="16" name="CuadroTexto 3">
          <a:extLst>
            <a:ext uri="{FF2B5EF4-FFF2-40B4-BE49-F238E27FC236}">
              <a16:creationId xmlns="" xmlns:a16="http://schemas.microsoft.com/office/drawing/2014/main" id="{2F5B565A-7171-4CCB-8F70-3CEABDAC91E9}"/>
            </a:ext>
          </a:extLst>
        </xdr:cNvPr>
        <xdr:cNvSpPr txBox="1"/>
      </xdr:nvSpPr>
      <xdr:spPr>
        <a:xfrm>
          <a:off x="2371725" y="6315075"/>
          <a:ext cx="12182474" cy="37147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2: PROPORCIÓN DE PRODUCTORES POR PRINCIPAL ACTIVIDAD </a:t>
          </a:r>
        </a:p>
      </xdr:txBody>
    </xdr:sp>
    <xdr:clientData/>
  </xdr:twoCellAnchor>
  <xdr:twoCellAnchor>
    <xdr:from>
      <xdr:col>2</xdr:col>
      <xdr:colOff>76200</xdr:colOff>
      <xdr:row>26</xdr:row>
      <xdr:rowOff>142875</xdr:rowOff>
    </xdr:from>
    <xdr:to>
      <xdr:col>8</xdr:col>
      <xdr:colOff>771525</xdr:colOff>
      <xdr:row>28</xdr:row>
      <xdr:rowOff>107950</xdr:rowOff>
    </xdr:to>
    <xdr:sp macro="" textlink="">
      <xdr:nvSpPr>
        <xdr:cNvPr id="17" name="CuadroTexto 4">
          <a:extLst>
            <a:ext uri="{FF2B5EF4-FFF2-40B4-BE49-F238E27FC236}">
              <a16:creationId xmlns="" xmlns:a16="http://schemas.microsoft.com/office/drawing/2014/main" id="{3F8266D9-BE4F-4ABB-935E-751013472A47}"/>
            </a:ext>
          </a:extLst>
        </xdr:cNvPr>
        <xdr:cNvSpPr txBox="1"/>
      </xdr:nvSpPr>
      <xdr:spPr>
        <a:xfrm>
          <a:off x="2371725" y="669607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PROVINCIA</a:t>
          </a:r>
        </a:p>
      </xdr:txBody>
    </xdr:sp>
    <xdr:clientData/>
  </xdr:twoCellAnchor>
  <xdr:twoCellAnchor>
    <xdr:from>
      <xdr:col>2</xdr:col>
      <xdr:colOff>47625</xdr:colOff>
      <xdr:row>28</xdr:row>
      <xdr:rowOff>66675</xdr:rowOff>
    </xdr:from>
    <xdr:to>
      <xdr:col>8</xdr:col>
      <xdr:colOff>742950</xdr:colOff>
      <xdr:row>30</xdr:row>
      <xdr:rowOff>31750</xdr:rowOff>
    </xdr:to>
    <xdr:sp macro="" textlink="">
      <xdr:nvSpPr>
        <xdr:cNvPr id="18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2343150" y="700087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(Porcentaje)</a:t>
          </a:r>
        </a:p>
      </xdr:txBody>
    </xdr:sp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16</xdr:col>
      <xdr:colOff>171450</xdr:colOff>
      <xdr:row>8</xdr:row>
      <xdr:rowOff>91135</xdr:rowOff>
    </xdr:to>
    <xdr:pic>
      <xdr:nvPicPr>
        <xdr:cNvPr id="8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4287500" cy="1615135"/>
        </a:xfrm>
        <a:prstGeom prst="rect">
          <a:avLst/>
        </a:prstGeom>
      </xdr:spPr>
    </xdr:pic>
    <xdr:clientData/>
  </xdr:twoCellAnchor>
  <xdr:twoCellAnchor>
    <xdr:from>
      <xdr:col>1</xdr:col>
      <xdr:colOff>1590675</xdr:colOff>
      <xdr:row>1</xdr:row>
      <xdr:rowOff>123825</xdr:rowOff>
    </xdr:from>
    <xdr:to>
      <xdr:col>13</xdr:col>
      <xdr:colOff>596925</xdr:colOff>
      <xdr:row>3</xdr:row>
      <xdr:rowOff>114300</xdr:rowOff>
    </xdr:to>
    <xdr:sp macro="" textlink="">
      <xdr:nvSpPr>
        <xdr:cNvPr id="9" name="CuadroTexto 3">
          <a:extLst>
            <a:ext uri="{FF2B5EF4-FFF2-40B4-BE49-F238E27FC236}">
              <a16:creationId xmlns="" xmlns:a16="http://schemas.microsoft.com/office/drawing/2014/main" id="{D99BA93E-0676-413E-98B5-EB24B4B6E594}"/>
            </a:ext>
          </a:extLst>
        </xdr:cNvPr>
        <xdr:cNvSpPr txBox="1"/>
      </xdr:nvSpPr>
      <xdr:spPr>
        <a:xfrm>
          <a:off x="2352675" y="314325"/>
          <a:ext cx="10074300" cy="3714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1: NÚMERO DE PRODUCTORES DE CULTIVOS PRINCIPALES Y GANADO VACUNO 2019</a:t>
          </a:r>
        </a:p>
      </xdr:txBody>
    </xdr:sp>
    <xdr:clientData/>
  </xdr:twoCellAnchor>
  <xdr:twoCellAnchor>
    <xdr:from>
      <xdr:col>1</xdr:col>
      <xdr:colOff>1590675</xdr:colOff>
      <xdr:row>3</xdr:row>
      <xdr:rowOff>76200</xdr:rowOff>
    </xdr:from>
    <xdr:to>
      <xdr:col>13</xdr:col>
      <xdr:colOff>9525</xdr:colOff>
      <xdr:row>5</xdr:row>
      <xdr:rowOff>41275</xdr:rowOff>
    </xdr:to>
    <xdr:sp macro="" textlink="">
      <xdr:nvSpPr>
        <xdr:cNvPr id="10" name="CuadroTexto 4">
          <a:extLst>
            <a:ext uri="{FF2B5EF4-FFF2-40B4-BE49-F238E27FC236}">
              <a16:creationId xmlns="" xmlns:a16="http://schemas.microsoft.com/office/drawing/2014/main" id="{3F8266D9-BE4F-4ABB-935E-751013472A47}"/>
            </a:ext>
          </a:extLst>
        </xdr:cNvPr>
        <xdr:cNvSpPr txBox="1"/>
      </xdr:nvSpPr>
      <xdr:spPr>
        <a:xfrm>
          <a:off x="2352675" y="64770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PROVINCIA</a:t>
          </a:r>
        </a:p>
      </xdr:txBody>
    </xdr:sp>
    <xdr:clientData/>
  </xdr:twoCellAnchor>
  <xdr:twoCellAnchor>
    <xdr:from>
      <xdr:col>1</xdr:col>
      <xdr:colOff>1533525</xdr:colOff>
      <xdr:row>5</xdr:row>
      <xdr:rowOff>38100</xdr:rowOff>
    </xdr:from>
    <xdr:to>
      <xdr:col>12</xdr:col>
      <xdr:colOff>714375</xdr:colOff>
      <xdr:row>7</xdr:row>
      <xdr:rowOff>3175</xdr:rowOff>
    </xdr:to>
    <xdr:sp macro="" textlink="">
      <xdr:nvSpPr>
        <xdr:cNvPr id="11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2295525" y="99060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(Número)</a:t>
          </a:r>
        </a:p>
      </xdr:txBody>
    </xdr:sp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57150</xdr:colOff>
      <xdr:row>0</xdr:row>
      <xdr:rowOff>9525</xdr:rowOff>
    </xdr:from>
    <xdr:to>
      <xdr:col>8</xdr:col>
      <xdr:colOff>752475</xdr:colOff>
      <xdr:row>8</xdr:row>
      <xdr:rowOff>100660</xdr:rowOff>
    </xdr:to>
    <xdr:pic>
      <xdr:nvPicPr>
        <xdr:cNvPr id="17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9525"/>
          <a:ext cx="9915525" cy="1615135"/>
        </a:xfrm>
        <a:prstGeom prst="rect">
          <a:avLst/>
        </a:prstGeom>
      </xdr:spPr>
    </xdr:pic>
    <xdr:clientData/>
  </xdr:twoCellAnchor>
  <xdr:twoCellAnchor>
    <xdr:from>
      <xdr:col>1</xdr:col>
      <xdr:colOff>1000125</xdr:colOff>
      <xdr:row>1</xdr:row>
      <xdr:rowOff>95250</xdr:rowOff>
    </xdr:from>
    <xdr:to>
      <xdr:col>11</xdr:col>
      <xdr:colOff>187350</xdr:colOff>
      <xdr:row>3</xdr:row>
      <xdr:rowOff>123825</xdr:rowOff>
    </xdr:to>
    <xdr:sp macro="" textlink="">
      <xdr:nvSpPr>
        <xdr:cNvPr id="18" name="CuadroTexto 5">
          <a:extLst>
            <a:ext uri="{FF2B5EF4-FFF2-40B4-BE49-F238E27FC236}">
              <a16:creationId xmlns="" xmlns:a16="http://schemas.microsoft.com/office/drawing/2014/main" id="{FA323A6A-8DFA-4770-BF27-50FE7239BE8C}"/>
            </a:ext>
          </a:extLst>
        </xdr:cNvPr>
        <xdr:cNvSpPr txBox="1"/>
      </xdr:nvSpPr>
      <xdr:spPr>
        <a:xfrm>
          <a:off x="1762125" y="285750"/>
          <a:ext cx="10074300" cy="4095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1: PROPORCIÓN DE PRODUCTORES POR SEXO</a:t>
          </a:r>
        </a:p>
      </xdr:txBody>
    </xdr:sp>
    <xdr:clientData/>
  </xdr:twoCellAnchor>
  <xdr:twoCellAnchor>
    <xdr:from>
      <xdr:col>1</xdr:col>
      <xdr:colOff>1000125</xdr:colOff>
      <xdr:row>3</xdr:row>
      <xdr:rowOff>19050</xdr:rowOff>
    </xdr:from>
    <xdr:to>
      <xdr:col>10</xdr:col>
      <xdr:colOff>361950</xdr:colOff>
      <xdr:row>4</xdr:row>
      <xdr:rowOff>174625</xdr:rowOff>
    </xdr:to>
    <xdr:sp macro="" textlink="">
      <xdr:nvSpPr>
        <xdr:cNvPr id="19" name="CuadroTexto 4">
          <a:extLst>
            <a:ext uri="{FF2B5EF4-FFF2-40B4-BE49-F238E27FC236}">
              <a16:creationId xmlns="" xmlns:a16="http://schemas.microsoft.com/office/drawing/2014/main" id="{3F8266D9-BE4F-4ABB-935E-751013472A47}"/>
            </a:ext>
          </a:extLst>
        </xdr:cNvPr>
        <xdr:cNvSpPr txBox="1"/>
      </xdr:nvSpPr>
      <xdr:spPr>
        <a:xfrm>
          <a:off x="1762125" y="59055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TAMAÑO DE UPA</a:t>
          </a:r>
        </a:p>
      </xdr:txBody>
    </xdr:sp>
    <xdr:clientData/>
  </xdr:twoCellAnchor>
  <xdr:twoCellAnchor>
    <xdr:from>
      <xdr:col>1</xdr:col>
      <xdr:colOff>981075</xdr:colOff>
      <xdr:row>4</xdr:row>
      <xdr:rowOff>161925</xdr:rowOff>
    </xdr:from>
    <xdr:to>
      <xdr:col>10</xdr:col>
      <xdr:colOff>342900</xdr:colOff>
      <xdr:row>6</xdr:row>
      <xdr:rowOff>127000</xdr:rowOff>
    </xdr:to>
    <xdr:sp macro="" textlink="">
      <xdr:nvSpPr>
        <xdr:cNvPr id="20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1743075" y="92392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(Porcentaje)</a:t>
          </a:r>
        </a:p>
      </xdr:txBody>
    </xdr:sp>
    <xdr:clientData/>
  </xdr:twoCellAnchor>
  <xdr:twoCellAnchor editAs="oneCell">
    <xdr:from>
      <xdr:col>0</xdr:col>
      <xdr:colOff>0</xdr:colOff>
      <xdr:row>23</xdr:row>
      <xdr:rowOff>0</xdr:rowOff>
    </xdr:from>
    <xdr:to>
      <xdr:col>10</xdr:col>
      <xdr:colOff>552450</xdr:colOff>
      <xdr:row>31</xdr:row>
      <xdr:rowOff>91135</xdr:rowOff>
    </xdr:to>
    <xdr:pic>
      <xdr:nvPicPr>
        <xdr:cNvPr id="21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791200"/>
          <a:ext cx="11439525" cy="1615135"/>
        </a:xfrm>
        <a:prstGeom prst="rect">
          <a:avLst/>
        </a:prstGeom>
      </xdr:spPr>
    </xdr:pic>
    <xdr:clientData/>
  </xdr:twoCellAnchor>
  <xdr:twoCellAnchor>
    <xdr:from>
      <xdr:col>1</xdr:col>
      <xdr:colOff>1095375</xdr:colOff>
      <xdr:row>24</xdr:row>
      <xdr:rowOff>76200</xdr:rowOff>
    </xdr:from>
    <xdr:to>
      <xdr:col>11</xdr:col>
      <xdr:colOff>282600</xdr:colOff>
      <xdr:row>26</xdr:row>
      <xdr:rowOff>66675</xdr:rowOff>
    </xdr:to>
    <xdr:sp macro="" textlink="">
      <xdr:nvSpPr>
        <xdr:cNvPr id="22" name="CuadroTexto 9">
          <a:extLst>
            <a:ext uri="{FF2B5EF4-FFF2-40B4-BE49-F238E27FC236}">
              <a16:creationId xmlns="" xmlns:a16="http://schemas.microsoft.com/office/drawing/2014/main" id="{B1DC1B83-A896-49B9-A530-EE789846F8A8}"/>
            </a:ext>
          </a:extLst>
        </xdr:cNvPr>
        <xdr:cNvSpPr txBox="1"/>
      </xdr:nvSpPr>
      <xdr:spPr>
        <a:xfrm>
          <a:off x="1857375" y="6057900"/>
          <a:ext cx="10074300" cy="3714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2: PROPORCIÓN DE PRODUCTORES POR INSTRUCCIÓN FORMAL</a:t>
          </a:r>
        </a:p>
      </xdr:txBody>
    </xdr:sp>
    <xdr:clientData/>
  </xdr:twoCellAnchor>
  <xdr:twoCellAnchor>
    <xdr:from>
      <xdr:col>1</xdr:col>
      <xdr:colOff>1095375</xdr:colOff>
      <xdr:row>26</xdr:row>
      <xdr:rowOff>66675</xdr:rowOff>
    </xdr:from>
    <xdr:to>
      <xdr:col>10</xdr:col>
      <xdr:colOff>457200</xdr:colOff>
      <xdr:row>28</xdr:row>
      <xdr:rowOff>31750</xdr:rowOff>
    </xdr:to>
    <xdr:sp macro="" textlink="">
      <xdr:nvSpPr>
        <xdr:cNvPr id="23" name="CuadroTexto 4">
          <a:extLst>
            <a:ext uri="{FF2B5EF4-FFF2-40B4-BE49-F238E27FC236}">
              <a16:creationId xmlns="" xmlns:a16="http://schemas.microsoft.com/office/drawing/2014/main" id="{3F8266D9-BE4F-4ABB-935E-751013472A47}"/>
            </a:ext>
          </a:extLst>
        </xdr:cNvPr>
        <xdr:cNvSpPr txBox="1"/>
      </xdr:nvSpPr>
      <xdr:spPr>
        <a:xfrm>
          <a:off x="1857375" y="642937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TAMAÑO DE UPA</a:t>
          </a:r>
        </a:p>
      </xdr:txBody>
    </xdr:sp>
    <xdr:clientData/>
  </xdr:twoCellAnchor>
  <xdr:twoCellAnchor>
    <xdr:from>
      <xdr:col>1</xdr:col>
      <xdr:colOff>1076325</xdr:colOff>
      <xdr:row>28</xdr:row>
      <xdr:rowOff>47625</xdr:rowOff>
    </xdr:from>
    <xdr:to>
      <xdr:col>10</xdr:col>
      <xdr:colOff>438150</xdr:colOff>
      <xdr:row>30</xdr:row>
      <xdr:rowOff>12700</xdr:rowOff>
    </xdr:to>
    <xdr:sp macro="" textlink="">
      <xdr:nvSpPr>
        <xdr:cNvPr id="24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1838325" y="679132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(Porcentaje)</a:t>
          </a:r>
        </a:p>
      </xdr:txBody>
    </xdr:sp>
    <xdr:clientData/>
  </xdr:twoCellAnchor>
  <xdr:twoCellAnchor editAs="oneCell">
    <xdr:from>
      <xdr:col>0</xdr:col>
      <xdr:colOff>0</xdr:colOff>
      <xdr:row>47</xdr:row>
      <xdr:rowOff>0</xdr:rowOff>
    </xdr:from>
    <xdr:to>
      <xdr:col>9</xdr:col>
      <xdr:colOff>47625</xdr:colOff>
      <xdr:row>55</xdr:row>
      <xdr:rowOff>91135</xdr:rowOff>
    </xdr:to>
    <xdr:pic>
      <xdr:nvPicPr>
        <xdr:cNvPr id="25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601450"/>
          <a:ext cx="10029825" cy="1615135"/>
        </a:xfrm>
        <a:prstGeom prst="rect">
          <a:avLst/>
        </a:prstGeom>
      </xdr:spPr>
    </xdr:pic>
    <xdr:clientData/>
  </xdr:twoCellAnchor>
  <xdr:twoCellAnchor>
    <xdr:from>
      <xdr:col>1</xdr:col>
      <xdr:colOff>904875</xdr:colOff>
      <xdr:row>48</xdr:row>
      <xdr:rowOff>104775</xdr:rowOff>
    </xdr:from>
    <xdr:to>
      <xdr:col>11</xdr:col>
      <xdr:colOff>92100</xdr:colOff>
      <xdr:row>50</xdr:row>
      <xdr:rowOff>104775</xdr:rowOff>
    </xdr:to>
    <xdr:sp macro="" textlink="">
      <xdr:nvSpPr>
        <xdr:cNvPr id="26" name="CuadroTexto 13">
          <a:extLst>
            <a:ext uri="{FF2B5EF4-FFF2-40B4-BE49-F238E27FC236}">
              <a16:creationId xmlns="" xmlns:a16="http://schemas.microsoft.com/office/drawing/2014/main" id="{E93994F6-5D6A-47B1-AB8C-68322E94AFAA}"/>
            </a:ext>
          </a:extLst>
        </xdr:cNvPr>
        <xdr:cNvSpPr txBox="1"/>
      </xdr:nvSpPr>
      <xdr:spPr>
        <a:xfrm>
          <a:off x="1666875" y="11896725"/>
          <a:ext cx="10074300" cy="3810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3: PROPORCIÓN DE PRODUCTORES POR EDAD</a:t>
          </a:r>
        </a:p>
      </xdr:txBody>
    </xdr:sp>
    <xdr:clientData/>
  </xdr:twoCellAnchor>
  <xdr:twoCellAnchor>
    <xdr:from>
      <xdr:col>1</xdr:col>
      <xdr:colOff>895350</xdr:colOff>
      <xdr:row>50</xdr:row>
      <xdr:rowOff>95250</xdr:rowOff>
    </xdr:from>
    <xdr:to>
      <xdr:col>10</xdr:col>
      <xdr:colOff>257175</xdr:colOff>
      <xdr:row>52</xdr:row>
      <xdr:rowOff>60325</xdr:rowOff>
    </xdr:to>
    <xdr:sp macro="" textlink="">
      <xdr:nvSpPr>
        <xdr:cNvPr id="27" name="CuadroTexto 4">
          <a:extLst>
            <a:ext uri="{FF2B5EF4-FFF2-40B4-BE49-F238E27FC236}">
              <a16:creationId xmlns="" xmlns:a16="http://schemas.microsoft.com/office/drawing/2014/main" id="{3F8266D9-BE4F-4ABB-935E-751013472A47}"/>
            </a:ext>
          </a:extLst>
        </xdr:cNvPr>
        <xdr:cNvSpPr txBox="1"/>
      </xdr:nvSpPr>
      <xdr:spPr>
        <a:xfrm>
          <a:off x="1657350" y="1226820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TAMAÑO DE UPA</a:t>
          </a:r>
        </a:p>
      </xdr:txBody>
    </xdr:sp>
    <xdr:clientData/>
  </xdr:twoCellAnchor>
  <xdr:twoCellAnchor>
    <xdr:from>
      <xdr:col>1</xdr:col>
      <xdr:colOff>904875</xdr:colOff>
      <xdr:row>52</xdr:row>
      <xdr:rowOff>38100</xdr:rowOff>
    </xdr:from>
    <xdr:to>
      <xdr:col>10</xdr:col>
      <xdr:colOff>266700</xdr:colOff>
      <xdr:row>54</xdr:row>
      <xdr:rowOff>3175</xdr:rowOff>
    </xdr:to>
    <xdr:sp macro="" textlink="">
      <xdr:nvSpPr>
        <xdr:cNvPr id="28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1666875" y="1259205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(Porcentaje)</a:t>
          </a:r>
        </a:p>
      </xdr:txBody>
    </xdr:sp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441300</xdr:colOff>
      <xdr:row>36</xdr:row>
      <xdr:rowOff>6350</xdr:rowOff>
    </xdr:from>
    <xdr:to>
      <xdr:col>7</xdr:col>
      <xdr:colOff>142875</xdr:colOff>
      <xdr:row>40</xdr:row>
      <xdr:rowOff>104775</xdr:rowOff>
    </xdr:to>
    <xdr:sp macro="" textlink="">
      <xdr:nvSpPr>
        <xdr:cNvPr id="13" name="CuadroTexto 12">
          <a:extLst>
            <a:ext uri="{FF2B5EF4-FFF2-40B4-BE49-F238E27FC236}">
              <a16:creationId xmlns="" xmlns:a16="http://schemas.microsoft.com/office/drawing/2014/main" id="{2E8B3DD6-C0AD-454F-AA61-26A2900531E1}"/>
            </a:ext>
          </a:extLst>
        </xdr:cNvPr>
        <xdr:cNvSpPr txBox="1"/>
      </xdr:nvSpPr>
      <xdr:spPr>
        <a:xfrm>
          <a:off x="441300" y="5207000"/>
          <a:ext cx="10074300" cy="6699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400" b="1" i="0">
              <a:solidFill>
                <a:schemeClr val="bg1"/>
              </a:solidFill>
              <a:latin typeface="Century Gothic" panose="020B0502020202020204" pitchFamily="34" charset="0"/>
            </a:rPr>
            <a:t>TABLA 2: PROPORCIÓN DE PRODUCTORES QUE ACCEDIERON A CRÉDITO POR FUENTE</a:t>
          </a:r>
          <a:endParaRPr lang="es-ES_tradnl" sz="1400" b="0" i="0">
            <a:solidFill>
              <a:schemeClr val="bg1"/>
            </a:solidFill>
            <a:latin typeface="Century Gothic" panose="020B0502020202020204" pitchFamily="34" charset="0"/>
          </a:endParaRPr>
        </a:p>
      </xdr:txBody>
    </xdr:sp>
    <xdr:clientData/>
  </xdr:twoCellAnchor>
  <xdr:twoCellAnchor>
    <xdr:from>
      <xdr:col>1</xdr:col>
      <xdr:colOff>434950</xdr:colOff>
      <xdr:row>37</xdr:row>
      <xdr:rowOff>139700</xdr:rowOff>
    </xdr:from>
    <xdr:to>
      <xdr:col>6</xdr:col>
      <xdr:colOff>311125</xdr:colOff>
      <xdr:row>40</xdr:row>
      <xdr:rowOff>104775</xdr:rowOff>
    </xdr:to>
    <xdr:sp macro="" textlink="">
      <xdr:nvSpPr>
        <xdr:cNvPr id="14" name="CuadroTexto 13">
          <a:extLst>
            <a:ext uri="{FF2B5EF4-FFF2-40B4-BE49-F238E27FC236}">
              <a16:creationId xmlns="" xmlns:a16="http://schemas.microsoft.com/office/drawing/2014/main" id="{320DB52C-B80F-4E46-8219-896BDDC06F52}"/>
            </a:ext>
          </a:extLst>
        </xdr:cNvPr>
        <xdr:cNvSpPr txBox="1"/>
      </xdr:nvSpPr>
      <xdr:spPr>
        <a:xfrm>
          <a:off x="434950" y="553085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400" b="0" i="0">
              <a:solidFill>
                <a:schemeClr val="bg1"/>
              </a:solidFill>
              <a:latin typeface="Century Gothic" panose="020B0502020202020204" pitchFamily="34" charset="0"/>
            </a:rPr>
            <a:t>SEGÚN TAMAÑO DE UPA</a:t>
          </a:r>
        </a:p>
      </xdr:txBody>
    </xdr:sp>
    <xdr:clientData/>
  </xdr:twoCellAnchor>
  <xdr:twoCellAnchor>
    <xdr:from>
      <xdr:col>1</xdr:col>
      <xdr:colOff>476249</xdr:colOff>
      <xdr:row>40</xdr:row>
      <xdr:rowOff>66675</xdr:rowOff>
    </xdr:from>
    <xdr:to>
      <xdr:col>6</xdr:col>
      <xdr:colOff>352424</xdr:colOff>
      <xdr:row>42</xdr:row>
      <xdr:rowOff>0</xdr:rowOff>
    </xdr:to>
    <xdr:sp macro="" textlink="">
      <xdr:nvSpPr>
        <xdr:cNvPr id="15" name="CuadroTexto 14">
          <a:extLst>
            <a:ext uri="{FF2B5EF4-FFF2-40B4-BE49-F238E27FC236}">
              <a16:creationId xmlns="" xmlns:a16="http://schemas.microsoft.com/office/drawing/2014/main" id="{711FCEA5-59E3-4D5C-AD4D-7AD24B4F69C0}"/>
            </a:ext>
          </a:extLst>
        </xdr:cNvPr>
        <xdr:cNvSpPr txBox="1"/>
      </xdr:nvSpPr>
      <xdr:spPr>
        <a:xfrm>
          <a:off x="476249" y="5838825"/>
          <a:ext cx="9486900" cy="3143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chemeClr val="bg1"/>
              </a:solidFill>
              <a:latin typeface="Century Gothic" panose="020B0502020202020204" pitchFamily="34" charset="0"/>
            </a:rPr>
            <a:t>(Porcentaje)</a:t>
          </a:r>
        </a:p>
      </xdr:txBody>
    </xdr:sp>
    <xdr:clientData/>
  </xdr:twoCellAnchor>
  <xdr:twoCellAnchor editAs="oneCell">
    <xdr:from>
      <xdr:col>0</xdr:col>
      <xdr:colOff>0</xdr:colOff>
      <xdr:row>13</xdr:row>
      <xdr:rowOff>19050</xdr:rowOff>
    </xdr:from>
    <xdr:to>
      <xdr:col>8</xdr:col>
      <xdr:colOff>523875</xdr:colOff>
      <xdr:row>21</xdr:row>
      <xdr:rowOff>110185</xdr:rowOff>
    </xdr:to>
    <xdr:pic>
      <xdr:nvPicPr>
        <xdr:cNvPr id="28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705100"/>
          <a:ext cx="12420600" cy="1615135"/>
        </a:xfrm>
        <a:prstGeom prst="rect">
          <a:avLst/>
        </a:prstGeom>
      </xdr:spPr>
    </xdr:pic>
    <xdr:clientData/>
  </xdr:twoCellAnchor>
  <xdr:twoCellAnchor>
    <xdr:from>
      <xdr:col>1</xdr:col>
      <xdr:colOff>1533525</xdr:colOff>
      <xdr:row>14</xdr:row>
      <xdr:rowOff>76200</xdr:rowOff>
    </xdr:from>
    <xdr:to>
      <xdr:col>8</xdr:col>
      <xdr:colOff>473100</xdr:colOff>
      <xdr:row>16</xdr:row>
      <xdr:rowOff>76200</xdr:rowOff>
    </xdr:to>
    <xdr:sp macro="" textlink="">
      <xdr:nvSpPr>
        <xdr:cNvPr id="29" name="CuadroTexto 8">
          <a:extLst>
            <a:ext uri="{FF2B5EF4-FFF2-40B4-BE49-F238E27FC236}">
              <a16:creationId xmlns="" xmlns:a16="http://schemas.microsoft.com/office/drawing/2014/main" id="{50FC5D12-1296-4FA4-96EF-928892DFA63B}"/>
            </a:ext>
          </a:extLst>
        </xdr:cNvPr>
        <xdr:cNvSpPr txBox="1"/>
      </xdr:nvSpPr>
      <xdr:spPr>
        <a:xfrm>
          <a:off x="2295525" y="2952750"/>
          <a:ext cx="10074300" cy="3810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2: PROPORCIÓN DE PRODUCTORES QUE ACCEDIERON A CRÉDITO</a:t>
          </a:r>
        </a:p>
      </xdr:txBody>
    </xdr:sp>
    <xdr:clientData/>
  </xdr:twoCellAnchor>
  <xdr:twoCellAnchor>
    <xdr:from>
      <xdr:col>1</xdr:col>
      <xdr:colOff>1514475</xdr:colOff>
      <xdr:row>16</xdr:row>
      <xdr:rowOff>28575</xdr:rowOff>
    </xdr:from>
    <xdr:to>
      <xdr:col>7</xdr:col>
      <xdr:colOff>628650</xdr:colOff>
      <xdr:row>17</xdr:row>
      <xdr:rowOff>184150</xdr:rowOff>
    </xdr:to>
    <xdr:sp macro="" textlink="">
      <xdr:nvSpPr>
        <xdr:cNvPr id="30" name="CuadroTexto 4">
          <a:extLst>
            <a:ext uri="{FF2B5EF4-FFF2-40B4-BE49-F238E27FC236}">
              <a16:creationId xmlns="" xmlns:a16="http://schemas.microsoft.com/office/drawing/2014/main" id="{3F8266D9-BE4F-4ABB-935E-751013472A47}"/>
            </a:ext>
          </a:extLst>
        </xdr:cNvPr>
        <xdr:cNvSpPr txBox="1"/>
      </xdr:nvSpPr>
      <xdr:spPr>
        <a:xfrm>
          <a:off x="2276475" y="328612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TAMAÑO DE UPA</a:t>
          </a:r>
        </a:p>
      </xdr:txBody>
    </xdr:sp>
    <xdr:clientData/>
  </xdr:twoCellAnchor>
  <xdr:twoCellAnchor>
    <xdr:from>
      <xdr:col>1</xdr:col>
      <xdr:colOff>1476375</xdr:colOff>
      <xdr:row>17</xdr:row>
      <xdr:rowOff>180975</xdr:rowOff>
    </xdr:from>
    <xdr:to>
      <xdr:col>7</xdr:col>
      <xdr:colOff>590550</xdr:colOff>
      <xdr:row>19</xdr:row>
      <xdr:rowOff>146050</xdr:rowOff>
    </xdr:to>
    <xdr:sp macro="" textlink="">
      <xdr:nvSpPr>
        <xdr:cNvPr id="31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2238375" y="362902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(Porcentaje)</a:t>
          </a:r>
        </a:p>
      </xdr:txBody>
    </xdr:sp>
    <xdr:clientData/>
  </xdr:twoCellAnchor>
  <xdr:twoCellAnchor editAs="oneCell">
    <xdr:from>
      <xdr:col>0</xdr:col>
      <xdr:colOff>1</xdr:colOff>
      <xdr:row>36</xdr:row>
      <xdr:rowOff>0</xdr:rowOff>
    </xdr:from>
    <xdr:to>
      <xdr:col>10</xdr:col>
      <xdr:colOff>200026</xdr:colOff>
      <xdr:row>44</xdr:row>
      <xdr:rowOff>91135</xdr:rowOff>
    </xdr:to>
    <xdr:pic>
      <xdr:nvPicPr>
        <xdr:cNvPr id="32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8486775"/>
          <a:ext cx="13620750" cy="1615135"/>
        </a:xfrm>
        <a:prstGeom prst="rect">
          <a:avLst/>
        </a:prstGeom>
      </xdr:spPr>
    </xdr:pic>
    <xdr:clientData/>
  </xdr:twoCellAnchor>
  <xdr:twoCellAnchor>
    <xdr:from>
      <xdr:col>1</xdr:col>
      <xdr:colOff>1533525</xdr:colOff>
      <xdr:row>37</xdr:row>
      <xdr:rowOff>104775</xdr:rowOff>
    </xdr:from>
    <xdr:to>
      <xdr:col>8</xdr:col>
      <xdr:colOff>473100</xdr:colOff>
      <xdr:row>39</xdr:row>
      <xdr:rowOff>114300</xdr:rowOff>
    </xdr:to>
    <xdr:sp macro="" textlink="">
      <xdr:nvSpPr>
        <xdr:cNvPr id="33" name="CuadroTexto 24">
          <a:extLst>
            <a:ext uri="{FF2B5EF4-FFF2-40B4-BE49-F238E27FC236}">
              <a16:creationId xmlns="" xmlns:a16="http://schemas.microsoft.com/office/drawing/2014/main" id="{3B25371F-7568-4A0D-BCBA-2C59B90B6D9B}"/>
            </a:ext>
          </a:extLst>
        </xdr:cNvPr>
        <xdr:cNvSpPr txBox="1"/>
      </xdr:nvSpPr>
      <xdr:spPr>
        <a:xfrm>
          <a:off x="2295525" y="8782050"/>
          <a:ext cx="10074300" cy="3905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3: PROPORCIÓN DE PRODUCTORES QUE ACCEDIERON A CRÉDITO POR FUENTE</a:t>
          </a:r>
        </a:p>
      </xdr:txBody>
    </xdr:sp>
    <xdr:clientData/>
  </xdr:twoCellAnchor>
  <xdr:twoCellAnchor>
    <xdr:from>
      <xdr:col>1</xdr:col>
      <xdr:colOff>1543050</xdr:colOff>
      <xdr:row>39</xdr:row>
      <xdr:rowOff>85725</xdr:rowOff>
    </xdr:from>
    <xdr:to>
      <xdr:col>7</xdr:col>
      <xdr:colOff>657225</xdr:colOff>
      <xdr:row>41</xdr:row>
      <xdr:rowOff>50800</xdr:rowOff>
    </xdr:to>
    <xdr:sp macro="" textlink="">
      <xdr:nvSpPr>
        <xdr:cNvPr id="34" name="CuadroTexto 4">
          <a:extLst>
            <a:ext uri="{FF2B5EF4-FFF2-40B4-BE49-F238E27FC236}">
              <a16:creationId xmlns="" xmlns:a16="http://schemas.microsoft.com/office/drawing/2014/main" id="{3F8266D9-BE4F-4ABB-935E-751013472A47}"/>
            </a:ext>
          </a:extLst>
        </xdr:cNvPr>
        <xdr:cNvSpPr txBox="1"/>
      </xdr:nvSpPr>
      <xdr:spPr>
        <a:xfrm>
          <a:off x="2305050" y="914400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TAMAÑO DE UPA</a:t>
          </a:r>
        </a:p>
      </xdr:txBody>
    </xdr:sp>
    <xdr:clientData/>
  </xdr:twoCellAnchor>
  <xdr:twoCellAnchor>
    <xdr:from>
      <xdr:col>1</xdr:col>
      <xdr:colOff>1495425</xdr:colOff>
      <xdr:row>41</xdr:row>
      <xdr:rowOff>19050</xdr:rowOff>
    </xdr:from>
    <xdr:to>
      <xdr:col>7</xdr:col>
      <xdr:colOff>609600</xdr:colOff>
      <xdr:row>42</xdr:row>
      <xdr:rowOff>174625</xdr:rowOff>
    </xdr:to>
    <xdr:sp macro="" textlink="">
      <xdr:nvSpPr>
        <xdr:cNvPr id="35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2257425" y="945832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(Porcentaje)</a:t>
          </a:r>
        </a:p>
      </xdr:txBody>
    </xdr:sp>
    <xdr:clientData/>
  </xdr:twoCellAnchor>
  <xdr:twoCellAnchor editAs="oneCell">
    <xdr:from>
      <xdr:col>0</xdr:col>
      <xdr:colOff>1</xdr:colOff>
      <xdr:row>59</xdr:row>
      <xdr:rowOff>0</xdr:rowOff>
    </xdr:from>
    <xdr:to>
      <xdr:col>10</xdr:col>
      <xdr:colOff>561976</xdr:colOff>
      <xdr:row>67</xdr:row>
      <xdr:rowOff>91135</xdr:rowOff>
    </xdr:to>
    <xdr:pic>
      <xdr:nvPicPr>
        <xdr:cNvPr id="36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14258925"/>
          <a:ext cx="13982700" cy="1615135"/>
        </a:xfrm>
        <a:prstGeom prst="rect">
          <a:avLst/>
        </a:prstGeom>
      </xdr:spPr>
    </xdr:pic>
    <xdr:clientData/>
  </xdr:twoCellAnchor>
  <xdr:twoCellAnchor>
    <xdr:from>
      <xdr:col>1</xdr:col>
      <xdr:colOff>1562100</xdr:colOff>
      <xdr:row>60</xdr:row>
      <xdr:rowOff>85725</xdr:rowOff>
    </xdr:from>
    <xdr:to>
      <xdr:col>8</xdr:col>
      <xdr:colOff>501675</xdr:colOff>
      <xdr:row>62</xdr:row>
      <xdr:rowOff>76200</xdr:rowOff>
    </xdr:to>
    <xdr:sp macro="" textlink="">
      <xdr:nvSpPr>
        <xdr:cNvPr id="37" name="CuadroTexto 16">
          <a:extLst>
            <a:ext uri="{FF2B5EF4-FFF2-40B4-BE49-F238E27FC236}">
              <a16:creationId xmlns="" xmlns:a16="http://schemas.microsoft.com/office/drawing/2014/main" id="{5221CA18-2884-416A-A434-C97D47D0D55A}"/>
            </a:ext>
          </a:extLst>
        </xdr:cNvPr>
        <xdr:cNvSpPr txBox="1"/>
      </xdr:nvSpPr>
      <xdr:spPr>
        <a:xfrm>
          <a:off x="2324100" y="14535150"/>
          <a:ext cx="10074300" cy="3714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4: PROPORCIÓN DE PRODUCTORES QUE ACCEDIERON A CRÉDITO POR CULTIVO</a:t>
          </a:r>
        </a:p>
      </xdr:txBody>
    </xdr:sp>
    <xdr:clientData/>
  </xdr:twoCellAnchor>
  <xdr:twoCellAnchor>
    <xdr:from>
      <xdr:col>1</xdr:col>
      <xdr:colOff>1581150</xdr:colOff>
      <xdr:row>62</xdr:row>
      <xdr:rowOff>47625</xdr:rowOff>
    </xdr:from>
    <xdr:to>
      <xdr:col>7</xdr:col>
      <xdr:colOff>695325</xdr:colOff>
      <xdr:row>64</xdr:row>
      <xdr:rowOff>12700</xdr:rowOff>
    </xdr:to>
    <xdr:sp macro="" textlink="">
      <xdr:nvSpPr>
        <xdr:cNvPr id="38" name="CuadroTexto 4">
          <a:extLst>
            <a:ext uri="{FF2B5EF4-FFF2-40B4-BE49-F238E27FC236}">
              <a16:creationId xmlns="" xmlns:a16="http://schemas.microsoft.com/office/drawing/2014/main" id="{3F8266D9-BE4F-4ABB-935E-751013472A47}"/>
            </a:ext>
          </a:extLst>
        </xdr:cNvPr>
        <xdr:cNvSpPr txBox="1"/>
      </xdr:nvSpPr>
      <xdr:spPr>
        <a:xfrm>
          <a:off x="2343150" y="1487805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CULTIVO PERMANENTE</a:t>
          </a:r>
        </a:p>
      </xdr:txBody>
    </xdr:sp>
    <xdr:clientData/>
  </xdr:twoCellAnchor>
  <xdr:twoCellAnchor>
    <xdr:from>
      <xdr:col>1</xdr:col>
      <xdr:colOff>1609725</xdr:colOff>
      <xdr:row>63</xdr:row>
      <xdr:rowOff>161925</xdr:rowOff>
    </xdr:from>
    <xdr:to>
      <xdr:col>7</xdr:col>
      <xdr:colOff>723900</xdr:colOff>
      <xdr:row>65</xdr:row>
      <xdr:rowOff>127000</xdr:rowOff>
    </xdr:to>
    <xdr:sp macro="" textlink="">
      <xdr:nvSpPr>
        <xdr:cNvPr id="39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2371725" y="1518285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(Porcentaje)</a:t>
          </a:r>
        </a:p>
      </xdr:txBody>
    </xdr:sp>
    <xdr:clientData/>
  </xdr:twoCellAnchor>
  <xdr:twoCellAnchor editAs="oneCell">
    <xdr:from>
      <xdr:col>0</xdr:col>
      <xdr:colOff>0</xdr:colOff>
      <xdr:row>88</xdr:row>
      <xdr:rowOff>0</xdr:rowOff>
    </xdr:from>
    <xdr:to>
      <xdr:col>11</xdr:col>
      <xdr:colOff>247650</xdr:colOff>
      <xdr:row>96</xdr:row>
      <xdr:rowOff>91135</xdr:rowOff>
    </xdr:to>
    <xdr:pic>
      <xdr:nvPicPr>
        <xdr:cNvPr id="40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373975"/>
          <a:ext cx="14430375" cy="1615135"/>
        </a:xfrm>
        <a:prstGeom prst="rect">
          <a:avLst/>
        </a:prstGeom>
      </xdr:spPr>
    </xdr:pic>
    <xdr:clientData/>
  </xdr:twoCellAnchor>
  <xdr:twoCellAnchor>
    <xdr:from>
      <xdr:col>1</xdr:col>
      <xdr:colOff>1838325</xdr:colOff>
      <xdr:row>89</xdr:row>
      <xdr:rowOff>104775</xdr:rowOff>
    </xdr:from>
    <xdr:to>
      <xdr:col>9</xdr:col>
      <xdr:colOff>15900</xdr:colOff>
      <xdr:row>91</xdr:row>
      <xdr:rowOff>95250</xdr:rowOff>
    </xdr:to>
    <xdr:sp macro="" textlink="">
      <xdr:nvSpPr>
        <xdr:cNvPr id="41" name="CuadroTexto 16">
          <a:extLst>
            <a:ext uri="{FF2B5EF4-FFF2-40B4-BE49-F238E27FC236}">
              <a16:creationId xmlns="" xmlns:a16="http://schemas.microsoft.com/office/drawing/2014/main" id="{5221CA18-2884-416A-A434-C97D47D0D55A}"/>
            </a:ext>
          </a:extLst>
        </xdr:cNvPr>
        <xdr:cNvSpPr txBox="1"/>
      </xdr:nvSpPr>
      <xdr:spPr>
        <a:xfrm>
          <a:off x="2600325" y="20669250"/>
          <a:ext cx="10074300" cy="3714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5: PROPORCIÓN DE PRODUCTORES QUE ACCEDIERON A CRÉDITO POR CULTIVO</a:t>
          </a:r>
        </a:p>
      </xdr:txBody>
    </xdr:sp>
    <xdr:clientData/>
  </xdr:twoCellAnchor>
  <xdr:twoCellAnchor>
    <xdr:from>
      <xdr:col>1</xdr:col>
      <xdr:colOff>1828800</xdr:colOff>
      <xdr:row>91</xdr:row>
      <xdr:rowOff>38100</xdr:rowOff>
    </xdr:from>
    <xdr:to>
      <xdr:col>8</xdr:col>
      <xdr:colOff>180975</xdr:colOff>
      <xdr:row>93</xdr:row>
      <xdr:rowOff>3175</xdr:rowOff>
    </xdr:to>
    <xdr:sp macro="" textlink="">
      <xdr:nvSpPr>
        <xdr:cNvPr id="42" name="CuadroTexto 4">
          <a:extLst>
            <a:ext uri="{FF2B5EF4-FFF2-40B4-BE49-F238E27FC236}">
              <a16:creationId xmlns="" xmlns:a16="http://schemas.microsoft.com/office/drawing/2014/main" id="{3F8266D9-BE4F-4ABB-935E-751013472A47}"/>
            </a:ext>
          </a:extLst>
        </xdr:cNvPr>
        <xdr:cNvSpPr txBox="1"/>
      </xdr:nvSpPr>
      <xdr:spPr>
        <a:xfrm>
          <a:off x="2590800" y="2098357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CULTIVO TRANSITORIO</a:t>
          </a:r>
        </a:p>
      </xdr:txBody>
    </xdr:sp>
    <xdr:clientData/>
  </xdr:twoCellAnchor>
  <xdr:twoCellAnchor>
    <xdr:from>
      <xdr:col>1</xdr:col>
      <xdr:colOff>1828800</xdr:colOff>
      <xdr:row>92</xdr:row>
      <xdr:rowOff>142875</xdr:rowOff>
    </xdr:from>
    <xdr:to>
      <xdr:col>8</xdr:col>
      <xdr:colOff>180975</xdr:colOff>
      <xdr:row>94</xdr:row>
      <xdr:rowOff>107950</xdr:rowOff>
    </xdr:to>
    <xdr:sp macro="" textlink="">
      <xdr:nvSpPr>
        <xdr:cNvPr id="43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2590800" y="2127885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(Porcentaje)</a:t>
          </a:r>
        </a:p>
      </xdr:txBody>
    </xdr:sp>
    <xdr:clientData/>
  </xdr:twoCellAnchor>
  <xdr:twoCellAnchor editAs="oneCell">
    <xdr:from>
      <xdr:col>0</xdr:col>
      <xdr:colOff>0</xdr:colOff>
      <xdr:row>0</xdr:row>
      <xdr:rowOff>0</xdr:rowOff>
    </xdr:from>
    <xdr:to>
      <xdr:col>8</xdr:col>
      <xdr:colOff>581025</xdr:colOff>
      <xdr:row>8</xdr:row>
      <xdr:rowOff>72085</xdr:rowOff>
    </xdr:to>
    <xdr:pic>
      <xdr:nvPicPr>
        <xdr:cNvPr id="21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2477750" cy="1615135"/>
        </a:xfrm>
        <a:prstGeom prst="rect">
          <a:avLst/>
        </a:prstGeom>
      </xdr:spPr>
    </xdr:pic>
    <xdr:clientData/>
  </xdr:twoCellAnchor>
  <xdr:twoCellAnchor>
    <xdr:from>
      <xdr:col>1</xdr:col>
      <xdr:colOff>1590675</xdr:colOff>
      <xdr:row>2</xdr:row>
      <xdr:rowOff>19050</xdr:rowOff>
    </xdr:from>
    <xdr:to>
      <xdr:col>8</xdr:col>
      <xdr:colOff>530250</xdr:colOff>
      <xdr:row>4</xdr:row>
      <xdr:rowOff>19050</xdr:rowOff>
    </xdr:to>
    <xdr:sp macro="" textlink="">
      <xdr:nvSpPr>
        <xdr:cNvPr id="22" name="CuadroTexto 8">
          <a:extLst>
            <a:ext uri="{FF2B5EF4-FFF2-40B4-BE49-F238E27FC236}">
              <a16:creationId xmlns="" xmlns:a16="http://schemas.microsoft.com/office/drawing/2014/main" id="{50FC5D12-1296-4FA4-96EF-928892DFA63B}"/>
            </a:ext>
          </a:extLst>
        </xdr:cNvPr>
        <xdr:cNvSpPr txBox="1"/>
      </xdr:nvSpPr>
      <xdr:spPr>
        <a:xfrm>
          <a:off x="2352675" y="400050"/>
          <a:ext cx="10074300" cy="3810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1: PROPORCIÓN DE PRODUCTORES CON ACCEDIERON A CRÉDITO</a:t>
          </a:r>
        </a:p>
      </xdr:txBody>
    </xdr:sp>
    <xdr:clientData/>
  </xdr:twoCellAnchor>
  <xdr:twoCellAnchor>
    <xdr:from>
      <xdr:col>1</xdr:col>
      <xdr:colOff>1609725</xdr:colOff>
      <xdr:row>4</xdr:row>
      <xdr:rowOff>76200</xdr:rowOff>
    </xdr:from>
    <xdr:to>
      <xdr:col>7</xdr:col>
      <xdr:colOff>723900</xdr:colOff>
      <xdr:row>6</xdr:row>
      <xdr:rowOff>41275</xdr:rowOff>
    </xdr:to>
    <xdr:sp macro="" textlink="">
      <xdr:nvSpPr>
        <xdr:cNvPr id="24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2371725" y="838200"/>
          <a:ext cx="9486900" cy="3651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(Porcentaje)</a:t>
          </a:r>
        </a:p>
      </xdr:txBody>
    </xdr:sp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19</xdr:col>
      <xdr:colOff>304800</xdr:colOff>
      <xdr:row>8</xdr:row>
      <xdr:rowOff>91135</xdr:rowOff>
    </xdr:to>
    <xdr:pic>
      <xdr:nvPicPr>
        <xdr:cNvPr id="10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5630525" cy="1615135"/>
        </a:xfrm>
        <a:prstGeom prst="rect">
          <a:avLst/>
        </a:prstGeom>
      </xdr:spPr>
    </xdr:pic>
    <xdr:clientData/>
  </xdr:twoCellAnchor>
  <xdr:twoCellAnchor>
    <xdr:from>
      <xdr:col>2</xdr:col>
      <xdr:colOff>581025</xdr:colOff>
      <xdr:row>1</xdr:row>
      <xdr:rowOff>142875</xdr:rowOff>
    </xdr:from>
    <xdr:to>
      <xdr:col>15</xdr:col>
      <xdr:colOff>330225</xdr:colOff>
      <xdr:row>3</xdr:row>
      <xdr:rowOff>152400</xdr:rowOff>
    </xdr:to>
    <xdr:sp macro="" textlink="">
      <xdr:nvSpPr>
        <xdr:cNvPr id="11" name="CuadroTexto 6">
          <a:extLst>
            <a:ext uri="{FF2B5EF4-FFF2-40B4-BE49-F238E27FC236}">
              <a16:creationId xmlns="" xmlns:a16="http://schemas.microsoft.com/office/drawing/2014/main" id="{F221E927-8FF5-464A-A835-08C10078FB72}"/>
            </a:ext>
          </a:extLst>
        </xdr:cNvPr>
        <xdr:cNvSpPr txBox="1"/>
      </xdr:nvSpPr>
      <xdr:spPr>
        <a:xfrm>
          <a:off x="2495550" y="333375"/>
          <a:ext cx="10074300" cy="3905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1: Número de trabajadores familiares, permanentes y ocasionales por trimestre</a:t>
          </a:r>
        </a:p>
      </xdr:txBody>
    </xdr:sp>
    <xdr:clientData/>
  </xdr:twoCellAnchor>
  <xdr:twoCellAnchor>
    <xdr:from>
      <xdr:col>2</xdr:col>
      <xdr:colOff>561975</xdr:colOff>
      <xdr:row>3</xdr:row>
      <xdr:rowOff>104775</xdr:rowOff>
    </xdr:from>
    <xdr:to>
      <xdr:col>14</xdr:col>
      <xdr:colOff>495300</xdr:colOff>
      <xdr:row>5</xdr:row>
      <xdr:rowOff>69850</xdr:rowOff>
    </xdr:to>
    <xdr:sp macro="" textlink="">
      <xdr:nvSpPr>
        <xdr:cNvPr id="12" name="CuadroTexto 4">
          <a:extLst>
            <a:ext uri="{FF2B5EF4-FFF2-40B4-BE49-F238E27FC236}">
              <a16:creationId xmlns="" xmlns:a16="http://schemas.microsoft.com/office/drawing/2014/main" id="{3F8266D9-BE4F-4ABB-935E-751013472A47}"/>
            </a:ext>
          </a:extLst>
        </xdr:cNvPr>
        <xdr:cNvSpPr txBox="1"/>
      </xdr:nvSpPr>
      <xdr:spPr>
        <a:xfrm>
          <a:off x="2476500" y="67627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PROVINCIA</a:t>
          </a:r>
        </a:p>
      </xdr:txBody>
    </xdr:sp>
    <xdr:clientData/>
  </xdr:twoCellAnchor>
  <xdr:twoCellAnchor>
    <xdr:from>
      <xdr:col>2</xdr:col>
      <xdr:colOff>542925</xdr:colOff>
      <xdr:row>5</xdr:row>
      <xdr:rowOff>38100</xdr:rowOff>
    </xdr:from>
    <xdr:to>
      <xdr:col>14</xdr:col>
      <xdr:colOff>476250</xdr:colOff>
      <xdr:row>7</xdr:row>
      <xdr:rowOff>3175</xdr:rowOff>
    </xdr:to>
    <xdr:sp macro="" textlink="">
      <xdr:nvSpPr>
        <xdr:cNvPr id="13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2457450" y="99060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(Número)</a:t>
          </a:r>
        </a:p>
      </xdr:txBody>
    </xdr:sp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19</xdr:col>
      <xdr:colOff>266700</xdr:colOff>
      <xdr:row>8</xdr:row>
      <xdr:rowOff>91135</xdr:rowOff>
    </xdr:to>
    <xdr:pic>
      <xdr:nvPicPr>
        <xdr:cNvPr id="11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5135225" cy="1615135"/>
        </a:xfrm>
        <a:prstGeom prst="rect">
          <a:avLst/>
        </a:prstGeom>
      </xdr:spPr>
    </xdr:pic>
    <xdr:clientData/>
  </xdr:twoCellAnchor>
  <xdr:twoCellAnchor>
    <xdr:from>
      <xdr:col>2</xdr:col>
      <xdr:colOff>581025</xdr:colOff>
      <xdr:row>1</xdr:row>
      <xdr:rowOff>95250</xdr:rowOff>
    </xdr:from>
    <xdr:to>
      <xdr:col>15</xdr:col>
      <xdr:colOff>749325</xdr:colOff>
      <xdr:row>3</xdr:row>
      <xdr:rowOff>104775</xdr:rowOff>
    </xdr:to>
    <xdr:sp macro="" textlink="">
      <xdr:nvSpPr>
        <xdr:cNvPr id="12" name="CuadroTexto 3">
          <a:extLst>
            <a:ext uri="{FF2B5EF4-FFF2-40B4-BE49-F238E27FC236}">
              <a16:creationId xmlns="" xmlns:a16="http://schemas.microsoft.com/office/drawing/2014/main" id="{C94BE77A-F4E1-4985-8411-925A3390426B}"/>
            </a:ext>
          </a:extLst>
        </xdr:cNvPr>
        <xdr:cNvSpPr txBox="1"/>
      </xdr:nvSpPr>
      <xdr:spPr>
        <a:xfrm>
          <a:off x="2495550" y="285750"/>
          <a:ext cx="10074300" cy="3905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1: Número de trabajadores ocasionales calificados en planteles avícolas por trimestre</a:t>
          </a:r>
        </a:p>
      </xdr:txBody>
    </xdr:sp>
    <xdr:clientData/>
  </xdr:twoCellAnchor>
  <xdr:twoCellAnchor>
    <xdr:from>
      <xdr:col>2</xdr:col>
      <xdr:colOff>581025</xdr:colOff>
      <xdr:row>3</xdr:row>
      <xdr:rowOff>38100</xdr:rowOff>
    </xdr:from>
    <xdr:to>
      <xdr:col>15</xdr:col>
      <xdr:colOff>161925</xdr:colOff>
      <xdr:row>5</xdr:row>
      <xdr:rowOff>3175</xdr:rowOff>
    </xdr:to>
    <xdr:sp macro="" textlink="">
      <xdr:nvSpPr>
        <xdr:cNvPr id="13" name="CuadroTexto 4">
          <a:extLst>
            <a:ext uri="{FF2B5EF4-FFF2-40B4-BE49-F238E27FC236}">
              <a16:creationId xmlns="" xmlns:a16="http://schemas.microsoft.com/office/drawing/2014/main" id="{3F8266D9-BE4F-4ABB-935E-751013472A47}"/>
            </a:ext>
          </a:extLst>
        </xdr:cNvPr>
        <xdr:cNvSpPr txBox="1"/>
      </xdr:nvSpPr>
      <xdr:spPr>
        <a:xfrm>
          <a:off x="2495550" y="60960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REGIÓN Y PROVINCIA</a:t>
          </a:r>
        </a:p>
      </xdr:txBody>
    </xdr:sp>
    <xdr:clientData/>
  </xdr:twoCellAnchor>
  <xdr:twoCellAnchor>
    <xdr:from>
      <xdr:col>2</xdr:col>
      <xdr:colOff>533400</xdr:colOff>
      <xdr:row>5</xdr:row>
      <xdr:rowOff>9525</xdr:rowOff>
    </xdr:from>
    <xdr:to>
      <xdr:col>15</xdr:col>
      <xdr:colOff>114300</xdr:colOff>
      <xdr:row>6</xdr:row>
      <xdr:rowOff>165100</xdr:rowOff>
    </xdr:to>
    <xdr:sp macro="" textlink="">
      <xdr:nvSpPr>
        <xdr:cNvPr id="14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2447925" y="96202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(Número)</a:t>
          </a:r>
        </a:p>
      </xdr:txBody>
    </xdr:sp>
    <xdr:clientData/>
  </xdr:twoCellAnchor>
  <xdr:twoCellAnchor editAs="oneCell">
    <xdr:from>
      <xdr:col>0</xdr:col>
      <xdr:colOff>0</xdr:colOff>
      <xdr:row>42</xdr:row>
      <xdr:rowOff>0</xdr:rowOff>
    </xdr:from>
    <xdr:to>
      <xdr:col>20</xdr:col>
      <xdr:colOff>219075</xdr:colOff>
      <xdr:row>50</xdr:row>
      <xdr:rowOff>91135</xdr:rowOff>
    </xdr:to>
    <xdr:pic>
      <xdr:nvPicPr>
        <xdr:cNvPr id="15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724900"/>
          <a:ext cx="15849600" cy="1615135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43</xdr:row>
      <xdr:rowOff>114300</xdr:rowOff>
    </xdr:from>
    <xdr:to>
      <xdr:col>16</xdr:col>
      <xdr:colOff>177825</xdr:colOff>
      <xdr:row>45</xdr:row>
      <xdr:rowOff>104775</xdr:rowOff>
    </xdr:to>
    <xdr:sp macro="" textlink="">
      <xdr:nvSpPr>
        <xdr:cNvPr id="16" name="CuadroTexto 7">
          <a:extLst>
            <a:ext uri="{FF2B5EF4-FFF2-40B4-BE49-F238E27FC236}">
              <a16:creationId xmlns="" xmlns:a16="http://schemas.microsoft.com/office/drawing/2014/main" id="{D1D313D3-4623-4F14-9AEA-9907671E8A51}"/>
            </a:ext>
          </a:extLst>
        </xdr:cNvPr>
        <xdr:cNvSpPr txBox="1"/>
      </xdr:nvSpPr>
      <xdr:spPr>
        <a:xfrm>
          <a:off x="2686050" y="9029700"/>
          <a:ext cx="10074300" cy="3714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2: Número de trabajadores ocasionales no calificados en planteles avícolas por trimestre</a:t>
          </a:r>
        </a:p>
      </xdr:txBody>
    </xdr:sp>
    <xdr:clientData/>
  </xdr:twoCellAnchor>
  <xdr:twoCellAnchor>
    <xdr:from>
      <xdr:col>3</xdr:col>
      <xdr:colOff>19050</xdr:colOff>
      <xdr:row>45</xdr:row>
      <xdr:rowOff>47625</xdr:rowOff>
    </xdr:from>
    <xdr:to>
      <xdr:col>15</xdr:col>
      <xdr:colOff>361950</xdr:colOff>
      <xdr:row>47</xdr:row>
      <xdr:rowOff>12700</xdr:rowOff>
    </xdr:to>
    <xdr:sp macro="" textlink="">
      <xdr:nvSpPr>
        <xdr:cNvPr id="17" name="CuadroTexto 4">
          <a:extLst>
            <a:ext uri="{FF2B5EF4-FFF2-40B4-BE49-F238E27FC236}">
              <a16:creationId xmlns="" xmlns:a16="http://schemas.microsoft.com/office/drawing/2014/main" id="{3F8266D9-BE4F-4ABB-935E-751013472A47}"/>
            </a:ext>
          </a:extLst>
        </xdr:cNvPr>
        <xdr:cNvSpPr txBox="1"/>
      </xdr:nvSpPr>
      <xdr:spPr>
        <a:xfrm>
          <a:off x="2695575" y="934402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REGIÓN Y PROVINCIA</a:t>
          </a:r>
        </a:p>
      </xdr:txBody>
    </xdr:sp>
    <xdr:clientData/>
  </xdr:twoCellAnchor>
  <xdr:twoCellAnchor>
    <xdr:from>
      <xdr:col>2</xdr:col>
      <xdr:colOff>752475</xdr:colOff>
      <xdr:row>47</xdr:row>
      <xdr:rowOff>28575</xdr:rowOff>
    </xdr:from>
    <xdr:to>
      <xdr:col>15</xdr:col>
      <xdr:colOff>333375</xdr:colOff>
      <xdr:row>48</xdr:row>
      <xdr:rowOff>184150</xdr:rowOff>
    </xdr:to>
    <xdr:sp macro="" textlink="">
      <xdr:nvSpPr>
        <xdr:cNvPr id="18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2667000" y="970597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(Número)</a:t>
          </a:r>
        </a:p>
      </xdr:txBody>
    </xdr:sp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20</xdr:col>
      <xdr:colOff>152400</xdr:colOff>
      <xdr:row>8</xdr:row>
      <xdr:rowOff>91135</xdr:rowOff>
    </xdr:to>
    <xdr:pic>
      <xdr:nvPicPr>
        <xdr:cNvPr id="11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5782925" cy="1615135"/>
        </a:xfrm>
        <a:prstGeom prst="rect">
          <a:avLst/>
        </a:prstGeom>
      </xdr:spPr>
    </xdr:pic>
    <xdr:clientData/>
  </xdr:twoCellAnchor>
  <xdr:twoCellAnchor>
    <xdr:from>
      <xdr:col>2</xdr:col>
      <xdr:colOff>657225</xdr:colOff>
      <xdr:row>1</xdr:row>
      <xdr:rowOff>114300</xdr:rowOff>
    </xdr:from>
    <xdr:to>
      <xdr:col>16</xdr:col>
      <xdr:colOff>63525</xdr:colOff>
      <xdr:row>3</xdr:row>
      <xdr:rowOff>123825</xdr:rowOff>
    </xdr:to>
    <xdr:sp macro="" textlink="">
      <xdr:nvSpPr>
        <xdr:cNvPr id="12" name="CuadroTexto 3">
          <a:extLst>
            <a:ext uri="{FF2B5EF4-FFF2-40B4-BE49-F238E27FC236}">
              <a16:creationId xmlns="" xmlns:a16="http://schemas.microsoft.com/office/drawing/2014/main" id="{BDDC8F46-CB9E-4B9F-8DAC-73DF8399CF3C}"/>
            </a:ext>
          </a:extLst>
        </xdr:cNvPr>
        <xdr:cNvSpPr txBox="1"/>
      </xdr:nvSpPr>
      <xdr:spPr>
        <a:xfrm>
          <a:off x="2571750" y="304800"/>
          <a:ext cx="10074300" cy="3905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1: Número de trabajadores ocasionales calificados en ganado vacuno por trimestre</a:t>
          </a:r>
        </a:p>
      </xdr:txBody>
    </xdr:sp>
    <xdr:clientData/>
  </xdr:twoCellAnchor>
  <xdr:twoCellAnchor>
    <xdr:from>
      <xdr:col>2</xdr:col>
      <xdr:colOff>657225</xdr:colOff>
      <xdr:row>3</xdr:row>
      <xdr:rowOff>57150</xdr:rowOff>
    </xdr:from>
    <xdr:to>
      <xdr:col>15</xdr:col>
      <xdr:colOff>238125</xdr:colOff>
      <xdr:row>5</xdr:row>
      <xdr:rowOff>22225</xdr:rowOff>
    </xdr:to>
    <xdr:sp macro="" textlink="">
      <xdr:nvSpPr>
        <xdr:cNvPr id="13" name="CuadroTexto 4">
          <a:extLst>
            <a:ext uri="{FF2B5EF4-FFF2-40B4-BE49-F238E27FC236}">
              <a16:creationId xmlns="" xmlns:a16="http://schemas.microsoft.com/office/drawing/2014/main" id="{3F8266D9-BE4F-4ABB-935E-751013472A47}"/>
            </a:ext>
          </a:extLst>
        </xdr:cNvPr>
        <xdr:cNvSpPr txBox="1"/>
      </xdr:nvSpPr>
      <xdr:spPr>
        <a:xfrm>
          <a:off x="2571750" y="62865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REGIÓN Y PROVINCIA</a:t>
          </a:r>
        </a:p>
      </xdr:txBody>
    </xdr:sp>
    <xdr:clientData/>
  </xdr:twoCellAnchor>
  <xdr:twoCellAnchor>
    <xdr:from>
      <xdr:col>2</xdr:col>
      <xdr:colOff>628650</xdr:colOff>
      <xdr:row>5</xdr:row>
      <xdr:rowOff>28575</xdr:rowOff>
    </xdr:from>
    <xdr:to>
      <xdr:col>15</xdr:col>
      <xdr:colOff>209550</xdr:colOff>
      <xdr:row>6</xdr:row>
      <xdr:rowOff>184150</xdr:rowOff>
    </xdr:to>
    <xdr:sp macro="" textlink="">
      <xdr:nvSpPr>
        <xdr:cNvPr id="14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2543175" y="98107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(Número)</a:t>
          </a:r>
        </a:p>
      </xdr:txBody>
    </xdr:sp>
    <xdr:clientData/>
  </xdr:twoCellAnchor>
  <xdr:twoCellAnchor editAs="oneCell">
    <xdr:from>
      <xdr:col>0</xdr:col>
      <xdr:colOff>0</xdr:colOff>
      <xdr:row>43</xdr:row>
      <xdr:rowOff>0</xdr:rowOff>
    </xdr:from>
    <xdr:to>
      <xdr:col>20</xdr:col>
      <xdr:colOff>123825</xdr:colOff>
      <xdr:row>51</xdr:row>
      <xdr:rowOff>91135</xdr:rowOff>
    </xdr:to>
    <xdr:pic>
      <xdr:nvPicPr>
        <xdr:cNvPr id="15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943975"/>
          <a:ext cx="15754350" cy="1615135"/>
        </a:xfrm>
        <a:prstGeom prst="rect">
          <a:avLst/>
        </a:prstGeom>
      </xdr:spPr>
    </xdr:pic>
    <xdr:clientData/>
  </xdr:twoCellAnchor>
  <xdr:twoCellAnchor>
    <xdr:from>
      <xdr:col>2</xdr:col>
      <xdr:colOff>466725</xdr:colOff>
      <xdr:row>44</xdr:row>
      <xdr:rowOff>133350</xdr:rowOff>
    </xdr:from>
    <xdr:to>
      <xdr:col>15</xdr:col>
      <xdr:colOff>635025</xdr:colOff>
      <xdr:row>46</xdr:row>
      <xdr:rowOff>142875</xdr:rowOff>
    </xdr:to>
    <xdr:sp macro="" textlink="">
      <xdr:nvSpPr>
        <xdr:cNvPr id="16" name="CuadroTexto 3">
          <a:extLst>
            <a:ext uri="{FF2B5EF4-FFF2-40B4-BE49-F238E27FC236}">
              <a16:creationId xmlns="" xmlns:a16="http://schemas.microsoft.com/office/drawing/2014/main" id="{BDDC8F46-CB9E-4B9F-8DAC-73DF8399CF3C}"/>
            </a:ext>
          </a:extLst>
        </xdr:cNvPr>
        <xdr:cNvSpPr txBox="1"/>
      </xdr:nvSpPr>
      <xdr:spPr>
        <a:xfrm>
          <a:off x="2381250" y="9267825"/>
          <a:ext cx="10074300" cy="3905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2: Número de trabajadores ocasionales no</a:t>
          </a:r>
          <a:r>
            <a:rPr lang="es-ES_tradnl" sz="1600" b="0" i="0" baseline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 </a:t>
          </a:r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calificados en ganado vacuno por trimestre</a:t>
          </a:r>
        </a:p>
      </xdr:txBody>
    </xdr:sp>
    <xdr:clientData/>
  </xdr:twoCellAnchor>
  <xdr:twoCellAnchor>
    <xdr:from>
      <xdr:col>2</xdr:col>
      <xdr:colOff>457200</xdr:colOff>
      <xdr:row>46</xdr:row>
      <xdr:rowOff>95250</xdr:rowOff>
    </xdr:from>
    <xdr:to>
      <xdr:col>15</xdr:col>
      <xdr:colOff>38100</xdr:colOff>
      <xdr:row>48</xdr:row>
      <xdr:rowOff>60325</xdr:rowOff>
    </xdr:to>
    <xdr:sp macro="" textlink="">
      <xdr:nvSpPr>
        <xdr:cNvPr id="17" name="CuadroTexto 4">
          <a:extLst>
            <a:ext uri="{FF2B5EF4-FFF2-40B4-BE49-F238E27FC236}">
              <a16:creationId xmlns="" xmlns:a16="http://schemas.microsoft.com/office/drawing/2014/main" id="{3F8266D9-BE4F-4ABB-935E-751013472A47}"/>
            </a:ext>
          </a:extLst>
        </xdr:cNvPr>
        <xdr:cNvSpPr txBox="1"/>
      </xdr:nvSpPr>
      <xdr:spPr>
        <a:xfrm>
          <a:off x="2371725" y="961072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REGIÓN Y PROVINCIA</a:t>
          </a:r>
        </a:p>
      </xdr:txBody>
    </xdr:sp>
    <xdr:clientData/>
  </xdr:twoCellAnchor>
  <xdr:twoCellAnchor>
    <xdr:from>
      <xdr:col>2</xdr:col>
      <xdr:colOff>447675</xdr:colOff>
      <xdr:row>48</xdr:row>
      <xdr:rowOff>38100</xdr:rowOff>
    </xdr:from>
    <xdr:to>
      <xdr:col>15</xdr:col>
      <xdr:colOff>28575</xdr:colOff>
      <xdr:row>50</xdr:row>
      <xdr:rowOff>3175</xdr:rowOff>
    </xdr:to>
    <xdr:sp macro="" textlink="">
      <xdr:nvSpPr>
        <xdr:cNvPr id="18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2362200" y="993457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(Número)</a:t>
          </a:r>
        </a:p>
      </xdr:txBody>
    </xdr:sp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19</xdr:col>
      <xdr:colOff>142875</xdr:colOff>
      <xdr:row>8</xdr:row>
      <xdr:rowOff>91135</xdr:rowOff>
    </xdr:to>
    <xdr:pic>
      <xdr:nvPicPr>
        <xdr:cNvPr id="11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5487650" cy="1615135"/>
        </a:xfrm>
        <a:prstGeom prst="rect">
          <a:avLst/>
        </a:prstGeom>
      </xdr:spPr>
    </xdr:pic>
    <xdr:clientData/>
  </xdr:twoCellAnchor>
  <xdr:twoCellAnchor>
    <xdr:from>
      <xdr:col>2</xdr:col>
      <xdr:colOff>514350</xdr:colOff>
      <xdr:row>1</xdr:row>
      <xdr:rowOff>104775</xdr:rowOff>
    </xdr:from>
    <xdr:to>
      <xdr:col>15</xdr:col>
      <xdr:colOff>206400</xdr:colOff>
      <xdr:row>3</xdr:row>
      <xdr:rowOff>114300</xdr:rowOff>
    </xdr:to>
    <xdr:sp macro="" textlink="">
      <xdr:nvSpPr>
        <xdr:cNvPr id="12" name="CuadroTexto 3">
          <a:extLst>
            <a:ext uri="{FF2B5EF4-FFF2-40B4-BE49-F238E27FC236}">
              <a16:creationId xmlns="" xmlns:a16="http://schemas.microsoft.com/office/drawing/2014/main" id="{BDDC8F46-CB9E-4B9F-8DAC-73DF8399CF3C}"/>
            </a:ext>
          </a:extLst>
        </xdr:cNvPr>
        <xdr:cNvSpPr txBox="1"/>
      </xdr:nvSpPr>
      <xdr:spPr>
        <a:xfrm>
          <a:off x="2428875" y="295275"/>
          <a:ext cx="10074300" cy="3905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1: Número de trabajadores ocasionales calificados en ganado porcino por trimestre</a:t>
          </a:r>
        </a:p>
      </xdr:txBody>
    </xdr:sp>
    <xdr:clientData/>
  </xdr:twoCellAnchor>
  <xdr:twoCellAnchor>
    <xdr:from>
      <xdr:col>2</xdr:col>
      <xdr:colOff>523875</xdr:colOff>
      <xdr:row>3</xdr:row>
      <xdr:rowOff>57150</xdr:rowOff>
    </xdr:from>
    <xdr:to>
      <xdr:col>14</xdr:col>
      <xdr:colOff>390525</xdr:colOff>
      <xdr:row>5</xdr:row>
      <xdr:rowOff>22225</xdr:rowOff>
    </xdr:to>
    <xdr:sp macro="" textlink="">
      <xdr:nvSpPr>
        <xdr:cNvPr id="13" name="CuadroTexto 4">
          <a:extLst>
            <a:ext uri="{FF2B5EF4-FFF2-40B4-BE49-F238E27FC236}">
              <a16:creationId xmlns="" xmlns:a16="http://schemas.microsoft.com/office/drawing/2014/main" id="{3F8266D9-BE4F-4ABB-935E-751013472A47}"/>
            </a:ext>
          </a:extLst>
        </xdr:cNvPr>
        <xdr:cNvSpPr txBox="1"/>
      </xdr:nvSpPr>
      <xdr:spPr>
        <a:xfrm>
          <a:off x="2438400" y="62865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REGIÓN Y PROVINCIA</a:t>
          </a:r>
        </a:p>
      </xdr:txBody>
    </xdr:sp>
    <xdr:clientData/>
  </xdr:twoCellAnchor>
  <xdr:twoCellAnchor>
    <xdr:from>
      <xdr:col>2</xdr:col>
      <xdr:colOff>504825</xdr:colOff>
      <xdr:row>5</xdr:row>
      <xdr:rowOff>9525</xdr:rowOff>
    </xdr:from>
    <xdr:to>
      <xdr:col>14</xdr:col>
      <xdr:colOff>371475</xdr:colOff>
      <xdr:row>6</xdr:row>
      <xdr:rowOff>165100</xdr:rowOff>
    </xdr:to>
    <xdr:sp macro="" textlink="">
      <xdr:nvSpPr>
        <xdr:cNvPr id="14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2419350" y="96202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(Número)</a:t>
          </a:r>
        </a:p>
      </xdr:txBody>
    </xdr:sp>
    <xdr:clientData/>
  </xdr:twoCellAnchor>
  <xdr:twoCellAnchor editAs="oneCell">
    <xdr:from>
      <xdr:col>0</xdr:col>
      <xdr:colOff>0</xdr:colOff>
      <xdr:row>43</xdr:row>
      <xdr:rowOff>0</xdr:rowOff>
    </xdr:from>
    <xdr:to>
      <xdr:col>19</xdr:col>
      <xdr:colOff>304800</xdr:colOff>
      <xdr:row>51</xdr:row>
      <xdr:rowOff>24460</xdr:rowOff>
    </xdr:to>
    <xdr:pic>
      <xdr:nvPicPr>
        <xdr:cNvPr id="15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953500"/>
          <a:ext cx="15649575" cy="1615135"/>
        </a:xfrm>
        <a:prstGeom prst="rect">
          <a:avLst/>
        </a:prstGeom>
      </xdr:spPr>
    </xdr:pic>
    <xdr:clientData/>
  </xdr:twoCellAnchor>
  <xdr:twoCellAnchor>
    <xdr:from>
      <xdr:col>2</xdr:col>
      <xdr:colOff>571500</xdr:colOff>
      <xdr:row>44</xdr:row>
      <xdr:rowOff>104775</xdr:rowOff>
    </xdr:from>
    <xdr:to>
      <xdr:col>15</xdr:col>
      <xdr:colOff>263550</xdr:colOff>
      <xdr:row>46</xdr:row>
      <xdr:rowOff>95250</xdr:rowOff>
    </xdr:to>
    <xdr:sp macro="" textlink="">
      <xdr:nvSpPr>
        <xdr:cNvPr id="16" name="CuadroTexto 3">
          <a:extLst>
            <a:ext uri="{FF2B5EF4-FFF2-40B4-BE49-F238E27FC236}">
              <a16:creationId xmlns="" xmlns:a16="http://schemas.microsoft.com/office/drawing/2014/main" id="{BDDC8F46-CB9E-4B9F-8DAC-73DF8399CF3C}"/>
            </a:ext>
          </a:extLst>
        </xdr:cNvPr>
        <xdr:cNvSpPr txBox="1"/>
      </xdr:nvSpPr>
      <xdr:spPr>
        <a:xfrm>
          <a:off x="2486025" y="9258300"/>
          <a:ext cx="10074300" cy="3905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2: Número de trabajadores ocasionales no calificados en ganado porcino por trimestre</a:t>
          </a:r>
        </a:p>
      </xdr:txBody>
    </xdr:sp>
    <xdr:clientData/>
  </xdr:twoCellAnchor>
  <xdr:twoCellAnchor>
    <xdr:from>
      <xdr:col>2</xdr:col>
      <xdr:colOff>552450</xdr:colOff>
      <xdr:row>46</xdr:row>
      <xdr:rowOff>47625</xdr:rowOff>
    </xdr:from>
    <xdr:to>
      <xdr:col>14</xdr:col>
      <xdr:colOff>419100</xdr:colOff>
      <xdr:row>47</xdr:row>
      <xdr:rowOff>193675</xdr:rowOff>
    </xdr:to>
    <xdr:sp macro="" textlink="">
      <xdr:nvSpPr>
        <xdr:cNvPr id="17" name="CuadroTexto 4">
          <a:extLst>
            <a:ext uri="{FF2B5EF4-FFF2-40B4-BE49-F238E27FC236}">
              <a16:creationId xmlns="" xmlns:a16="http://schemas.microsoft.com/office/drawing/2014/main" id="{3F8266D9-BE4F-4ABB-935E-751013472A47}"/>
            </a:ext>
          </a:extLst>
        </xdr:cNvPr>
        <xdr:cNvSpPr txBox="1"/>
      </xdr:nvSpPr>
      <xdr:spPr>
        <a:xfrm>
          <a:off x="2466975" y="960120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REGIÓN Y PROVINCIA</a:t>
          </a:r>
        </a:p>
      </xdr:txBody>
    </xdr:sp>
    <xdr:clientData/>
  </xdr:twoCellAnchor>
  <xdr:twoCellAnchor>
    <xdr:from>
      <xdr:col>2</xdr:col>
      <xdr:colOff>542925</xdr:colOff>
      <xdr:row>47</xdr:row>
      <xdr:rowOff>190500</xdr:rowOff>
    </xdr:from>
    <xdr:to>
      <xdr:col>14</xdr:col>
      <xdr:colOff>409575</xdr:colOff>
      <xdr:row>49</xdr:row>
      <xdr:rowOff>136525</xdr:rowOff>
    </xdr:to>
    <xdr:sp macro="" textlink="">
      <xdr:nvSpPr>
        <xdr:cNvPr id="18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2457450" y="994410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(Número)</a:t>
          </a:r>
        </a:p>
      </xdr:txBody>
    </xdr:sp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19</xdr:col>
      <xdr:colOff>133350</xdr:colOff>
      <xdr:row>8</xdr:row>
      <xdr:rowOff>129235</xdr:rowOff>
    </xdr:to>
    <xdr:pic>
      <xdr:nvPicPr>
        <xdr:cNvPr id="11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5478125" cy="161513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42</xdr:row>
      <xdr:rowOff>0</xdr:rowOff>
    </xdr:from>
    <xdr:to>
      <xdr:col>19</xdr:col>
      <xdr:colOff>276225</xdr:colOff>
      <xdr:row>50</xdr:row>
      <xdr:rowOff>5410</xdr:rowOff>
    </xdr:to>
    <xdr:pic>
      <xdr:nvPicPr>
        <xdr:cNvPr id="12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724900"/>
          <a:ext cx="15621000" cy="1615135"/>
        </a:xfrm>
        <a:prstGeom prst="rect">
          <a:avLst/>
        </a:prstGeom>
      </xdr:spPr>
    </xdr:pic>
    <xdr:clientData/>
  </xdr:twoCellAnchor>
  <xdr:twoCellAnchor>
    <xdr:from>
      <xdr:col>2</xdr:col>
      <xdr:colOff>704850</xdr:colOff>
      <xdr:row>1</xdr:row>
      <xdr:rowOff>123825</xdr:rowOff>
    </xdr:from>
    <xdr:to>
      <xdr:col>15</xdr:col>
      <xdr:colOff>396900</xdr:colOff>
      <xdr:row>3</xdr:row>
      <xdr:rowOff>133350</xdr:rowOff>
    </xdr:to>
    <xdr:sp macro="" textlink="">
      <xdr:nvSpPr>
        <xdr:cNvPr id="13" name="CuadroTexto 3">
          <a:extLst>
            <a:ext uri="{FF2B5EF4-FFF2-40B4-BE49-F238E27FC236}">
              <a16:creationId xmlns="" xmlns:a16="http://schemas.microsoft.com/office/drawing/2014/main" id="{BDDC8F46-CB9E-4B9F-8DAC-73DF8399CF3C}"/>
            </a:ext>
          </a:extLst>
        </xdr:cNvPr>
        <xdr:cNvSpPr txBox="1"/>
      </xdr:nvSpPr>
      <xdr:spPr>
        <a:xfrm>
          <a:off x="2619375" y="314325"/>
          <a:ext cx="10074300" cy="3905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1: Número de trabajadores ocasionales calificados en ganado ovino por trimestre</a:t>
          </a:r>
        </a:p>
      </xdr:txBody>
    </xdr:sp>
    <xdr:clientData/>
  </xdr:twoCellAnchor>
  <xdr:twoCellAnchor>
    <xdr:from>
      <xdr:col>2</xdr:col>
      <xdr:colOff>695325</xdr:colOff>
      <xdr:row>3</xdr:row>
      <xdr:rowOff>57150</xdr:rowOff>
    </xdr:from>
    <xdr:to>
      <xdr:col>14</xdr:col>
      <xdr:colOff>561975</xdr:colOff>
      <xdr:row>5</xdr:row>
      <xdr:rowOff>22225</xdr:rowOff>
    </xdr:to>
    <xdr:sp macro="" textlink="">
      <xdr:nvSpPr>
        <xdr:cNvPr id="14" name="CuadroTexto 4">
          <a:extLst>
            <a:ext uri="{FF2B5EF4-FFF2-40B4-BE49-F238E27FC236}">
              <a16:creationId xmlns="" xmlns:a16="http://schemas.microsoft.com/office/drawing/2014/main" id="{3F8266D9-BE4F-4ABB-935E-751013472A47}"/>
            </a:ext>
          </a:extLst>
        </xdr:cNvPr>
        <xdr:cNvSpPr txBox="1"/>
      </xdr:nvSpPr>
      <xdr:spPr>
        <a:xfrm>
          <a:off x="2609850" y="62865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REGIÓN Y PROVINCIA</a:t>
          </a:r>
        </a:p>
      </xdr:txBody>
    </xdr:sp>
    <xdr:clientData/>
  </xdr:twoCellAnchor>
  <xdr:twoCellAnchor>
    <xdr:from>
      <xdr:col>2</xdr:col>
      <xdr:colOff>676275</xdr:colOff>
      <xdr:row>5</xdr:row>
      <xdr:rowOff>9525</xdr:rowOff>
    </xdr:from>
    <xdr:to>
      <xdr:col>14</xdr:col>
      <xdr:colOff>542925</xdr:colOff>
      <xdr:row>6</xdr:row>
      <xdr:rowOff>165100</xdr:rowOff>
    </xdr:to>
    <xdr:sp macro="" textlink="">
      <xdr:nvSpPr>
        <xdr:cNvPr id="15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2590800" y="96202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(Número)</a:t>
          </a:r>
        </a:p>
      </xdr:txBody>
    </xdr:sp>
    <xdr:clientData/>
  </xdr:twoCellAnchor>
  <xdr:twoCellAnchor>
    <xdr:from>
      <xdr:col>2</xdr:col>
      <xdr:colOff>581025</xdr:colOff>
      <xdr:row>43</xdr:row>
      <xdr:rowOff>114300</xdr:rowOff>
    </xdr:from>
    <xdr:to>
      <xdr:col>15</xdr:col>
      <xdr:colOff>273075</xdr:colOff>
      <xdr:row>45</xdr:row>
      <xdr:rowOff>104775</xdr:rowOff>
    </xdr:to>
    <xdr:sp macro="" textlink="">
      <xdr:nvSpPr>
        <xdr:cNvPr id="16" name="CuadroTexto 3">
          <a:extLst>
            <a:ext uri="{FF2B5EF4-FFF2-40B4-BE49-F238E27FC236}">
              <a16:creationId xmlns="" xmlns:a16="http://schemas.microsoft.com/office/drawing/2014/main" id="{BDDC8F46-CB9E-4B9F-8DAC-73DF8399CF3C}"/>
            </a:ext>
          </a:extLst>
        </xdr:cNvPr>
        <xdr:cNvSpPr txBox="1"/>
      </xdr:nvSpPr>
      <xdr:spPr>
        <a:xfrm>
          <a:off x="2495550" y="9039225"/>
          <a:ext cx="10074300" cy="3905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2: Número de trabajadores ocasionales no calificados en ganado ovino por trimestre</a:t>
          </a:r>
        </a:p>
      </xdr:txBody>
    </xdr:sp>
    <xdr:clientData/>
  </xdr:twoCellAnchor>
  <xdr:twoCellAnchor>
    <xdr:from>
      <xdr:col>2</xdr:col>
      <xdr:colOff>581025</xdr:colOff>
      <xdr:row>45</xdr:row>
      <xdr:rowOff>28575</xdr:rowOff>
    </xdr:from>
    <xdr:to>
      <xdr:col>14</xdr:col>
      <xdr:colOff>447675</xdr:colOff>
      <xdr:row>46</xdr:row>
      <xdr:rowOff>174625</xdr:rowOff>
    </xdr:to>
    <xdr:sp macro="" textlink="">
      <xdr:nvSpPr>
        <xdr:cNvPr id="17" name="CuadroTexto 4">
          <a:extLst>
            <a:ext uri="{FF2B5EF4-FFF2-40B4-BE49-F238E27FC236}">
              <a16:creationId xmlns="" xmlns:a16="http://schemas.microsoft.com/office/drawing/2014/main" id="{3F8266D9-BE4F-4ABB-935E-751013472A47}"/>
            </a:ext>
          </a:extLst>
        </xdr:cNvPr>
        <xdr:cNvSpPr txBox="1"/>
      </xdr:nvSpPr>
      <xdr:spPr>
        <a:xfrm>
          <a:off x="2495550" y="935355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REGIÓN Y PROVINCIA</a:t>
          </a:r>
        </a:p>
      </xdr:txBody>
    </xdr:sp>
    <xdr:clientData/>
  </xdr:twoCellAnchor>
  <xdr:twoCellAnchor>
    <xdr:from>
      <xdr:col>2</xdr:col>
      <xdr:colOff>533400</xdr:colOff>
      <xdr:row>46</xdr:row>
      <xdr:rowOff>171450</xdr:rowOff>
    </xdr:from>
    <xdr:to>
      <xdr:col>14</xdr:col>
      <xdr:colOff>400050</xdr:colOff>
      <xdr:row>48</xdr:row>
      <xdr:rowOff>117475</xdr:rowOff>
    </xdr:to>
    <xdr:sp macro="" textlink="">
      <xdr:nvSpPr>
        <xdr:cNvPr id="18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2447925" y="969645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(Número)</a:t>
          </a:r>
        </a:p>
      </xdr:txBody>
    </xdr:sp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16</xdr:col>
      <xdr:colOff>28575</xdr:colOff>
      <xdr:row>7</xdr:row>
      <xdr:rowOff>148285</xdr:rowOff>
    </xdr:to>
    <xdr:pic>
      <xdr:nvPicPr>
        <xdr:cNvPr id="7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3096875" cy="1615135"/>
        </a:xfrm>
        <a:prstGeom prst="rect">
          <a:avLst/>
        </a:prstGeom>
      </xdr:spPr>
    </xdr:pic>
    <xdr:clientData/>
  </xdr:twoCellAnchor>
  <xdr:twoCellAnchor>
    <xdr:from>
      <xdr:col>2</xdr:col>
      <xdr:colOff>266700</xdr:colOff>
      <xdr:row>1</xdr:row>
      <xdr:rowOff>66675</xdr:rowOff>
    </xdr:from>
    <xdr:to>
      <xdr:col>14</xdr:col>
      <xdr:colOff>758850</xdr:colOff>
      <xdr:row>3</xdr:row>
      <xdr:rowOff>38100</xdr:rowOff>
    </xdr:to>
    <xdr:sp macro="" textlink="">
      <xdr:nvSpPr>
        <xdr:cNvPr id="8" name="CuadroTexto 3">
          <a:extLst>
            <a:ext uri="{FF2B5EF4-FFF2-40B4-BE49-F238E27FC236}">
              <a16:creationId xmlns="" xmlns:a16="http://schemas.microsoft.com/office/drawing/2014/main" id="{339ED595-8F21-49FD-84ED-2732F7A29E33}"/>
            </a:ext>
          </a:extLst>
        </xdr:cNvPr>
        <xdr:cNvSpPr txBox="1"/>
      </xdr:nvSpPr>
      <xdr:spPr>
        <a:xfrm>
          <a:off x="2228850" y="276225"/>
          <a:ext cx="10074300" cy="3905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1: Número de trabajadores ocasionales en cultivos permanentes por sexo</a:t>
          </a:r>
        </a:p>
      </xdr:txBody>
    </xdr:sp>
    <xdr:clientData/>
  </xdr:twoCellAnchor>
  <xdr:twoCellAnchor>
    <xdr:from>
      <xdr:col>2</xdr:col>
      <xdr:colOff>257175</xdr:colOff>
      <xdr:row>3</xdr:row>
      <xdr:rowOff>9525</xdr:rowOff>
    </xdr:from>
    <xdr:to>
      <xdr:col>14</xdr:col>
      <xdr:colOff>161925</xdr:colOff>
      <xdr:row>4</xdr:row>
      <xdr:rowOff>146050</xdr:rowOff>
    </xdr:to>
    <xdr:sp macro="" textlink="">
      <xdr:nvSpPr>
        <xdr:cNvPr id="10" name="CuadroTexto 4">
          <a:extLst>
            <a:ext uri="{FF2B5EF4-FFF2-40B4-BE49-F238E27FC236}">
              <a16:creationId xmlns="" xmlns:a16="http://schemas.microsoft.com/office/drawing/2014/main" id="{3F8266D9-BE4F-4ABB-935E-751013472A47}"/>
            </a:ext>
          </a:extLst>
        </xdr:cNvPr>
        <xdr:cNvSpPr txBox="1"/>
      </xdr:nvSpPr>
      <xdr:spPr>
        <a:xfrm>
          <a:off x="2219325" y="63817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CULTIVO</a:t>
          </a:r>
        </a:p>
      </xdr:txBody>
    </xdr:sp>
    <xdr:clientData/>
  </xdr:twoCellAnchor>
  <xdr:twoCellAnchor>
    <xdr:from>
      <xdr:col>2</xdr:col>
      <xdr:colOff>219075</xdr:colOff>
      <xdr:row>4</xdr:row>
      <xdr:rowOff>152400</xdr:rowOff>
    </xdr:from>
    <xdr:to>
      <xdr:col>14</xdr:col>
      <xdr:colOff>123825</xdr:colOff>
      <xdr:row>6</xdr:row>
      <xdr:rowOff>79375</xdr:rowOff>
    </xdr:to>
    <xdr:sp macro="" textlink="">
      <xdr:nvSpPr>
        <xdr:cNvPr id="11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2181225" y="99060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(Número, hectáreas)</a:t>
          </a:r>
        </a:p>
      </xdr:txBody>
    </xdr:sp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17</xdr:col>
      <xdr:colOff>19050</xdr:colOff>
      <xdr:row>7</xdr:row>
      <xdr:rowOff>148285</xdr:rowOff>
    </xdr:to>
    <xdr:pic>
      <xdr:nvPicPr>
        <xdr:cNvPr id="7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4601825" cy="1615135"/>
        </a:xfrm>
        <a:prstGeom prst="rect">
          <a:avLst/>
        </a:prstGeom>
      </xdr:spPr>
    </xdr:pic>
    <xdr:clientData/>
  </xdr:twoCellAnchor>
  <xdr:twoCellAnchor>
    <xdr:from>
      <xdr:col>1</xdr:col>
      <xdr:colOff>1362075</xdr:colOff>
      <xdr:row>1</xdr:row>
      <xdr:rowOff>114301</xdr:rowOff>
    </xdr:from>
    <xdr:to>
      <xdr:col>13</xdr:col>
      <xdr:colOff>663600</xdr:colOff>
      <xdr:row>3</xdr:row>
      <xdr:rowOff>57151</xdr:rowOff>
    </xdr:to>
    <xdr:sp macro="" textlink="">
      <xdr:nvSpPr>
        <xdr:cNvPr id="8" name="CuadroTexto 3">
          <a:extLst>
            <a:ext uri="{FF2B5EF4-FFF2-40B4-BE49-F238E27FC236}">
              <a16:creationId xmlns="" xmlns:a16="http://schemas.microsoft.com/office/drawing/2014/main" id="{339ED595-8F21-49FD-84ED-2732F7A29E33}"/>
            </a:ext>
          </a:extLst>
        </xdr:cNvPr>
        <xdr:cNvSpPr txBox="1"/>
      </xdr:nvSpPr>
      <xdr:spPr>
        <a:xfrm>
          <a:off x="2124075" y="323851"/>
          <a:ext cx="10074300" cy="3619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1: Número de trabajadores ocasionales en cultivos transitorios por sexo</a:t>
          </a:r>
        </a:p>
      </xdr:txBody>
    </xdr:sp>
    <xdr:clientData/>
  </xdr:twoCellAnchor>
  <xdr:twoCellAnchor>
    <xdr:from>
      <xdr:col>1</xdr:col>
      <xdr:colOff>1352550</xdr:colOff>
      <xdr:row>3</xdr:row>
      <xdr:rowOff>9526</xdr:rowOff>
    </xdr:from>
    <xdr:to>
      <xdr:col>13</xdr:col>
      <xdr:colOff>66675</xdr:colOff>
      <xdr:row>4</xdr:row>
      <xdr:rowOff>146051</xdr:rowOff>
    </xdr:to>
    <xdr:sp macro="" textlink="">
      <xdr:nvSpPr>
        <xdr:cNvPr id="9" name="CuadroTexto 4">
          <a:extLst>
            <a:ext uri="{FF2B5EF4-FFF2-40B4-BE49-F238E27FC236}">
              <a16:creationId xmlns="" xmlns:a16="http://schemas.microsoft.com/office/drawing/2014/main" id="{3F8266D9-BE4F-4ABB-935E-751013472A47}"/>
            </a:ext>
          </a:extLst>
        </xdr:cNvPr>
        <xdr:cNvSpPr txBox="1"/>
      </xdr:nvSpPr>
      <xdr:spPr>
        <a:xfrm>
          <a:off x="2114550" y="638176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CULTIVO</a:t>
          </a:r>
        </a:p>
      </xdr:txBody>
    </xdr:sp>
    <xdr:clientData/>
  </xdr:twoCellAnchor>
  <xdr:twoCellAnchor>
    <xdr:from>
      <xdr:col>1</xdr:col>
      <xdr:colOff>1304925</xdr:colOff>
      <xdr:row>4</xdr:row>
      <xdr:rowOff>142876</xdr:rowOff>
    </xdr:from>
    <xdr:to>
      <xdr:col>13</xdr:col>
      <xdr:colOff>19050</xdr:colOff>
      <xdr:row>6</xdr:row>
      <xdr:rowOff>69851</xdr:rowOff>
    </xdr:to>
    <xdr:sp macro="" textlink="">
      <xdr:nvSpPr>
        <xdr:cNvPr id="10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2066925" y="981076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(Número, hectáreas)</a:t>
          </a:r>
        </a:p>
      </xdr:txBody>
    </xdr:sp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16</xdr:col>
      <xdr:colOff>238125</xdr:colOff>
      <xdr:row>7</xdr:row>
      <xdr:rowOff>148285</xdr:rowOff>
    </xdr:to>
    <xdr:pic>
      <xdr:nvPicPr>
        <xdr:cNvPr id="11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4058900" cy="1615135"/>
        </a:xfrm>
        <a:prstGeom prst="rect">
          <a:avLst/>
        </a:prstGeom>
      </xdr:spPr>
    </xdr:pic>
    <xdr:clientData/>
  </xdr:twoCellAnchor>
  <xdr:twoCellAnchor>
    <xdr:from>
      <xdr:col>1</xdr:col>
      <xdr:colOff>1514475</xdr:colOff>
      <xdr:row>1</xdr:row>
      <xdr:rowOff>95250</xdr:rowOff>
    </xdr:from>
    <xdr:to>
      <xdr:col>14</xdr:col>
      <xdr:colOff>54000</xdr:colOff>
      <xdr:row>3</xdr:row>
      <xdr:rowOff>66675</xdr:rowOff>
    </xdr:to>
    <xdr:sp macro="" textlink="">
      <xdr:nvSpPr>
        <xdr:cNvPr id="12" name="CuadroTexto 3">
          <a:extLst>
            <a:ext uri="{FF2B5EF4-FFF2-40B4-BE49-F238E27FC236}">
              <a16:creationId xmlns="" xmlns:a16="http://schemas.microsoft.com/office/drawing/2014/main" id="{339ED595-8F21-49FD-84ED-2732F7A29E33}"/>
            </a:ext>
          </a:extLst>
        </xdr:cNvPr>
        <xdr:cNvSpPr txBox="1"/>
      </xdr:nvSpPr>
      <xdr:spPr>
        <a:xfrm>
          <a:off x="2276475" y="304800"/>
          <a:ext cx="10074300" cy="3905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1: Número de trabajadores ocasionales en flores permanentes por sexo</a:t>
          </a:r>
        </a:p>
      </xdr:txBody>
    </xdr:sp>
    <xdr:clientData/>
  </xdr:twoCellAnchor>
  <xdr:twoCellAnchor>
    <xdr:from>
      <xdr:col>1</xdr:col>
      <xdr:colOff>1485900</xdr:colOff>
      <xdr:row>3</xdr:row>
      <xdr:rowOff>9525</xdr:rowOff>
    </xdr:from>
    <xdr:to>
      <xdr:col>13</xdr:col>
      <xdr:colOff>200025</xdr:colOff>
      <xdr:row>4</xdr:row>
      <xdr:rowOff>146050</xdr:rowOff>
    </xdr:to>
    <xdr:sp macro="" textlink="">
      <xdr:nvSpPr>
        <xdr:cNvPr id="13" name="CuadroTexto 4">
          <a:extLst>
            <a:ext uri="{FF2B5EF4-FFF2-40B4-BE49-F238E27FC236}">
              <a16:creationId xmlns="" xmlns:a16="http://schemas.microsoft.com/office/drawing/2014/main" id="{3F8266D9-BE4F-4ABB-935E-751013472A47}"/>
            </a:ext>
          </a:extLst>
        </xdr:cNvPr>
        <xdr:cNvSpPr txBox="1"/>
      </xdr:nvSpPr>
      <xdr:spPr>
        <a:xfrm>
          <a:off x="2247900" y="63817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CULTIVO</a:t>
          </a:r>
        </a:p>
      </xdr:txBody>
    </xdr:sp>
    <xdr:clientData/>
  </xdr:twoCellAnchor>
  <xdr:twoCellAnchor>
    <xdr:from>
      <xdr:col>1</xdr:col>
      <xdr:colOff>1466850</xdr:colOff>
      <xdr:row>4</xdr:row>
      <xdr:rowOff>142875</xdr:rowOff>
    </xdr:from>
    <xdr:to>
      <xdr:col>13</xdr:col>
      <xdr:colOff>180975</xdr:colOff>
      <xdr:row>6</xdr:row>
      <xdr:rowOff>69850</xdr:rowOff>
    </xdr:to>
    <xdr:sp macro="" textlink="">
      <xdr:nvSpPr>
        <xdr:cNvPr id="14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2228850" y="98107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(Número, hectáreas)</a:t>
          </a:r>
        </a:p>
      </xdr:txBody>
    </xdr:sp>
    <xdr:clientData/>
  </xdr:twoCellAnchor>
  <xdr:twoCellAnchor editAs="oneCell">
    <xdr:from>
      <xdr:col>0</xdr:col>
      <xdr:colOff>1</xdr:colOff>
      <xdr:row>20</xdr:row>
      <xdr:rowOff>0</xdr:rowOff>
    </xdr:from>
    <xdr:to>
      <xdr:col>14</xdr:col>
      <xdr:colOff>352425</xdr:colOff>
      <xdr:row>27</xdr:row>
      <xdr:rowOff>148285</xdr:rowOff>
    </xdr:to>
    <xdr:pic>
      <xdr:nvPicPr>
        <xdr:cNvPr id="15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4505325"/>
          <a:ext cx="12649199" cy="1615135"/>
        </a:xfrm>
        <a:prstGeom prst="rect">
          <a:avLst/>
        </a:prstGeom>
      </xdr:spPr>
    </xdr:pic>
    <xdr:clientData/>
  </xdr:twoCellAnchor>
  <xdr:twoCellAnchor>
    <xdr:from>
      <xdr:col>1</xdr:col>
      <xdr:colOff>1533525</xdr:colOff>
      <xdr:row>21</xdr:row>
      <xdr:rowOff>47625</xdr:rowOff>
    </xdr:from>
    <xdr:to>
      <xdr:col>14</xdr:col>
      <xdr:colOff>73050</xdr:colOff>
      <xdr:row>23</xdr:row>
      <xdr:rowOff>19050</xdr:rowOff>
    </xdr:to>
    <xdr:sp macro="" textlink="">
      <xdr:nvSpPr>
        <xdr:cNvPr id="16" name="CuadroTexto 3">
          <a:extLst>
            <a:ext uri="{FF2B5EF4-FFF2-40B4-BE49-F238E27FC236}">
              <a16:creationId xmlns="" xmlns:a16="http://schemas.microsoft.com/office/drawing/2014/main" id="{339ED595-8F21-49FD-84ED-2732F7A29E33}"/>
            </a:ext>
          </a:extLst>
        </xdr:cNvPr>
        <xdr:cNvSpPr txBox="1"/>
      </xdr:nvSpPr>
      <xdr:spPr>
        <a:xfrm>
          <a:off x="2295525" y="4762500"/>
          <a:ext cx="10074300" cy="3905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2: Número de trabajadores ocasionales en flores transitorias por sexo</a:t>
          </a:r>
        </a:p>
      </xdr:txBody>
    </xdr:sp>
    <xdr:clientData/>
  </xdr:twoCellAnchor>
  <xdr:twoCellAnchor>
    <xdr:from>
      <xdr:col>1</xdr:col>
      <xdr:colOff>1514475</xdr:colOff>
      <xdr:row>22</xdr:row>
      <xdr:rowOff>190500</xdr:rowOff>
    </xdr:from>
    <xdr:to>
      <xdr:col>13</xdr:col>
      <xdr:colOff>228600</xdr:colOff>
      <xdr:row>24</xdr:row>
      <xdr:rowOff>117475</xdr:rowOff>
    </xdr:to>
    <xdr:sp macro="" textlink="">
      <xdr:nvSpPr>
        <xdr:cNvPr id="17" name="CuadroTexto 4">
          <a:extLst>
            <a:ext uri="{FF2B5EF4-FFF2-40B4-BE49-F238E27FC236}">
              <a16:creationId xmlns="" xmlns:a16="http://schemas.microsoft.com/office/drawing/2014/main" id="{3F8266D9-BE4F-4ABB-935E-751013472A47}"/>
            </a:ext>
          </a:extLst>
        </xdr:cNvPr>
        <xdr:cNvSpPr txBox="1"/>
      </xdr:nvSpPr>
      <xdr:spPr>
        <a:xfrm>
          <a:off x="2276475" y="511492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CULTIVO</a:t>
          </a:r>
        </a:p>
      </xdr:txBody>
    </xdr:sp>
    <xdr:clientData/>
  </xdr:twoCellAnchor>
  <xdr:twoCellAnchor>
    <xdr:from>
      <xdr:col>1</xdr:col>
      <xdr:colOff>1495425</xdr:colOff>
      <xdr:row>24</xdr:row>
      <xdr:rowOff>104775</xdr:rowOff>
    </xdr:from>
    <xdr:to>
      <xdr:col>13</xdr:col>
      <xdr:colOff>209550</xdr:colOff>
      <xdr:row>26</xdr:row>
      <xdr:rowOff>31750</xdr:rowOff>
    </xdr:to>
    <xdr:sp macro="" textlink="">
      <xdr:nvSpPr>
        <xdr:cNvPr id="18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2257425" y="544830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(Número, hectáreas)</a:t>
          </a:r>
        </a:p>
      </xdr:txBody>
    </xdr:sp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27</xdr:col>
      <xdr:colOff>9525</xdr:colOff>
      <xdr:row>5</xdr:row>
      <xdr:rowOff>662635</xdr:rowOff>
    </xdr:to>
    <xdr:pic>
      <xdr:nvPicPr>
        <xdr:cNvPr id="12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23869650" cy="161513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</xdr:row>
      <xdr:rowOff>0</xdr:rowOff>
    </xdr:from>
    <xdr:to>
      <xdr:col>26</xdr:col>
      <xdr:colOff>695325</xdr:colOff>
      <xdr:row>25</xdr:row>
      <xdr:rowOff>24460</xdr:rowOff>
    </xdr:to>
    <xdr:pic>
      <xdr:nvPicPr>
        <xdr:cNvPr id="13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314825"/>
          <a:ext cx="23793450" cy="1615135"/>
        </a:xfrm>
        <a:prstGeom prst="rect">
          <a:avLst/>
        </a:prstGeom>
      </xdr:spPr>
    </xdr:pic>
    <xdr:clientData/>
  </xdr:twoCellAnchor>
  <xdr:twoCellAnchor>
    <xdr:from>
      <xdr:col>3</xdr:col>
      <xdr:colOff>228598</xdr:colOff>
      <xdr:row>1</xdr:row>
      <xdr:rowOff>38100</xdr:rowOff>
    </xdr:from>
    <xdr:to>
      <xdr:col>21</xdr:col>
      <xdr:colOff>200024</xdr:colOff>
      <xdr:row>4</xdr:row>
      <xdr:rowOff>136525</xdr:rowOff>
    </xdr:to>
    <xdr:sp macro="" textlink="">
      <xdr:nvSpPr>
        <xdr:cNvPr id="14" name="CuadroTexto 4">
          <a:extLst>
            <a:ext uri="{FF2B5EF4-FFF2-40B4-BE49-F238E27FC236}">
              <a16:creationId xmlns="" xmlns:a16="http://schemas.microsoft.com/office/drawing/2014/main" id="{E9F3562D-93E2-4172-90F5-7DC4E60303C1}"/>
            </a:ext>
          </a:extLst>
        </xdr:cNvPr>
        <xdr:cNvSpPr txBox="1"/>
      </xdr:nvSpPr>
      <xdr:spPr>
        <a:xfrm>
          <a:off x="3352798" y="228600"/>
          <a:ext cx="16135351" cy="6699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1: PRODUCTORES AGROPECUARIOS QUE UTILIZARON EQUIPO PARA PREPARAR EL SUELO PARA CULTIVO, POR TIPO DE EQUIPO USADO Y SEGÚN UTILIZACIÓN Y ANTIGÜEDAD PROMEDIO DEL EQUIPO</a:t>
          </a:r>
        </a:p>
      </xdr:txBody>
    </xdr:sp>
    <xdr:clientData/>
  </xdr:twoCellAnchor>
  <xdr:twoCellAnchor>
    <xdr:from>
      <xdr:col>3</xdr:col>
      <xdr:colOff>209550</xdr:colOff>
      <xdr:row>4</xdr:row>
      <xdr:rowOff>38100</xdr:rowOff>
    </xdr:from>
    <xdr:to>
      <xdr:col>12</xdr:col>
      <xdr:colOff>771525</xdr:colOff>
      <xdr:row>5</xdr:row>
      <xdr:rowOff>193675</xdr:rowOff>
    </xdr:to>
    <xdr:sp macro="" textlink="">
      <xdr:nvSpPr>
        <xdr:cNvPr id="15" name="CuadroTexto 4">
          <a:extLst>
            <a:ext uri="{FF2B5EF4-FFF2-40B4-BE49-F238E27FC236}">
              <a16:creationId xmlns="" xmlns:a16="http://schemas.microsoft.com/office/drawing/2014/main" id="{3F8266D9-BE4F-4ABB-935E-751013472A47}"/>
            </a:ext>
          </a:extLst>
        </xdr:cNvPr>
        <xdr:cNvSpPr txBox="1"/>
      </xdr:nvSpPr>
      <xdr:spPr>
        <a:xfrm>
          <a:off x="3333750" y="80010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TIPO DE EQUIPO</a:t>
          </a:r>
        </a:p>
      </xdr:txBody>
    </xdr:sp>
    <xdr:clientData/>
  </xdr:twoCellAnchor>
  <xdr:twoCellAnchor>
    <xdr:from>
      <xdr:col>3</xdr:col>
      <xdr:colOff>171450</xdr:colOff>
      <xdr:row>5</xdr:row>
      <xdr:rowOff>114300</xdr:rowOff>
    </xdr:from>
    <xdr:to>
      <xdr:col>12</xdr:col>
      <xdr:colOff>733425</xdr:colOff>
      <xdr:row>5</xdr:row>
      <xdr:rowOff>460375</xdr:rowOff>
    </xdr:to>
    <xdr:sp macro="" textlink="">
      <xdr:nvSpPr>
        <xdr:cNvPr id="16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3295650" y="106680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(Porcentaje)</a:t>
          </a:r>
        </a:p>
      </xdr:txBody>
    </xdr:sp>
    <xdr:clientData/>
  </xdr:twoCellAnchor>
  <xdr:twoCellAnchor>
    <xdr:from>
      <xdr:col>3</xdr:col>
      <xdr:colOff>323849</xdr:colOff>
      <xdr:row>18</xdr:row>
      <xdr:rowOff>19050</xdr:rowOff>
    </xdr:from>
    <xdr:to>
      <xdr:col>21</xdr:col>
      <xdr:colOff>247650</xdr:colOff>
      <xdr:row>21</xdr:row>
      <xdr:rowOff>88900</xdr:rowOff>
    </xdr:to>
    <xdr:sp macro="" textlink="">
      <xdr:nvSpPr>
        <xdr:cNvPr id="17" name="CuadroTexto 8">
          <a:extLst>
            <a:ext uri="{FF2B5EF4-FFF2-40B4-BE49-F238E27FC236}">
              <a16:creationId xmlns="" xmlns:a16="http://schemas.microsoft.com/office/drawing/2014/main" id="{D1A813BD-43CD-4E61-A649-B0C5619C9E3B}"/>
            </a:ext>
          </a:extLst>
        </xdr:cNvPr>
        <xdr:cNvSpPr txBox="1"/>
      </xdr:nvSpPr>
      <xdr:spPr>
        <a:xfrm>
          <a:off x="3448049" y="4533900"/>
          <a:ext cx="16087726" cy="6699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2: PRODUCTORES AGROPECUARIOS QUE UTILIZARON EQUIPO PARA LA LABOR DEL TERRENO DE CULTIVO, POR TIPO DE EQUIPO USADO Y SEGÚN PROPIEDAD DEL EQUIPO</a:t>
          </a:r>
        </a:p>
      </xdr:txBody>
    </xdr:sp>
    <xdr:clientData/>
  </xdr:twoCellAnchor>
  <xdr:twoCellAnchor>
    <xdr:from>
      <xdr:col>3</xdr:col>
      <xdr:colOff>295275</xdr:colOff>
      <xdr:row>20</xdr:row>
      <xdr:rowOff>152400</xdr:rowOff>
    </xdr:from>
    <xdr:to>
      <xdr:col>13</xdr:col>
      <xdr:colOff>0</xdr:colOff>
      <xdr:row>22</xdr:row>
      <xdr:rowOff>98425</xdr:rowOff>
    </xdr:to>
    <xdr:sp macro="" textlink="">
      <xdr:nvSpPr>
        <xdr:cNvPr id="18" name="CuadroTexto 4">
          <a:extLst>
            <a:ext uri="{FF2B5EF4-FFF2-40B4-BE49-F238E27FC236}">
              <a16:creationId xmlns="" xmlns:a16="http://schemas.microsoft.com/office/drawing/2014/main" id="{3F8266D9-BE4F-4ABB-935E-751013472A47}"/>
            </a:ext>
          </a:extLst>
        </xdr:cNvPr>
        <xdr:cNvSpPr txBox="1"/>
      </xdr:nvSpPr>
      <xdr:spPr>
        <a:xfrm>
          <a:off x="3419475" y="506730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TIPO DE EQUIPO</a:t>
          </a:r>
        </a:p>
      </xdr:txBody>
    </xdr:sp>
    <xdr:clientData/>
  </xdr:twoCellAnchor>
  <xdr:twoCellAnchor>
    <xdr:from>
      <xdr:col>3</xdr:col>
      <xdr:colOff>266700</xdr:colOff>
      <xdr:row>22</xdr:row>
      <xdr:rowOff>28575</xdr:rowOff>
    </xdr:from>
    <xdr:to>
      <xdr:col>12</xdr:col>
      <xdr:colOff>828675</xdr:colOff>
      <xdr:row>23</xdr:row>
      <xdr:rowOff>174625</xdr:rowOff>
    </xdr:to>
    <xdr:sp macro="" textlink="">
      <xdr:nvSpPr>
        <xdr:cNvPr id="19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3390900" y="534352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(Porcentaje)</a:t>
          </a:r>
        </a:p>
      </xdr:txBody>
    </xdr:sp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16</xdr:col>
      <xdr:colOff>647700</xdr:colOff>
      <xdr:row>8</xdr:row>
      <xdr:rowOff>91135</xdr:rowOff>
    </xdr:to>
    <xdr:pic>
      <xdr:nvPicPr>
        <xdr:cNvPr id="11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5392400" cy="1615135"/>
        </a:xfrm>
        <a:prstGeom prst="rect">
          <a:avLst/>
        </a:prstGeom>
      </xdr:spPr>
    </xdr:pic>
    <xdr:clientData/>
  </xdr:twoCellAnchor>
  <xdr:twoCellAnchor>
    <xdr:from>
      <xdr:col>1</xdr:col>
      <xdr:colOff>1790700</xdr:colOff>
      <xdr:row>1</xdr:row>
      <xdr:rowOff>95250</xdr:rowOff>
    </xdr:from>
    <xdr:to>
      <xdr:col>13</xdr:col>
      <xdr:colOff>168300</xdr:colOff>
      <xdr:row>3</xdr:row>
      <xdr:rowOff>104775</xdr:rowOff>
    </xdr:to>
    <xdr:sp macro="" textlink="">
      <xdr:nvSpPr>
        <xdr:cNvPr id="12" name="CuadroTexto 3">
          <a:extLst>
            <a:ext uri="{FF2B5EF4-FFF2-40B4-BE49-F238E27FC236}">
              <a16:creationId xmlns="" xmlns:a16="http://schemas.microsoft.com/office/drawing/2014/main" id="{C2F474D3-2702-4E1E-A2A9-7EBF8C2AABEF}"/>
            </a:ext>
          </a:extLst>
        </xdr:cNvPr>
        <xdr:cNvSpPr txBox="1"/>
      </xdr:nvSpPr>
      <xdr:spPr>
        <a:xfrm>
          <a:off x="2552700" y="285750"/>
          <a:ext cx="10074300" cy="3905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1: DESTINO DE LAS VENTAS POR TIPO DE MERCADO NACIONAL E INTERNACIONAL</a:t>
          </a:r>
        </a:p>
      </xdr:txBody>
    </xdr:sp>
    <xdr:clientData/>
  </xdr:twoCellAnchor>
  <xdr:twoCellAnchor>
    <xdr:from>
      <xdr:col>1</xdr:col>
      <xdr:colOff>1771650</xdr:colOff>
      <xdr:row>3</xdr:row>
      <xdr:rowOff>19050</xdr:rowOff>
    </xdr:from>
    <xdr:to>
      <xdr:col>12</xdr:col>
      <xdr:colOff>323850</xdr:colOff>
      <xdr:row>4</xdr:row>
      <xdr:rowOff>174625</xdr:rowOff>
    </xdr:to>
    <xdr:sp macro="" textlink="">
      <xdr:nvSpPr>
        <xdr:cNvPr id="13" name="CuadroTexto 4">
          <a:extLst>
            <a:ext uri="{FF2B5EF4-FFF2-40B4-BE49-F238E27FC236}">
              <a16:creationId xmlns="" xmlns:a16="http://schemas.microsoft.com/office/drawing/2014/main" id="{3F8266D9-BE4F-4ABB-935E-751013472A47}"/>
            </a:ext>
          </a:extLst>
        </xdr:cNvPr>
        <xdr:cNvSpPr txBox="1"/>
      </xdr:nvSpPr>
      <xdr:spPr>
        <a:xfrm>
          <a:off x="2533650" y="59055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CULTIVO PERMANENTE</a:t>
          </a:r>
        </a:p>
      </xdr:txBody>
    </xdr:sp>
    <xdr:clientData/>
  </xdr:twoCellAnchor>
  <xdr:twoCellAnchor>
    <xdr:from>
      <xdr:col>1</xdr:col>
      <xdr:colOff>1752600</xdr:colOff>
      <xdr:row>4</xdr:row>
      <xdr:rowOff>161925</xdr:rowOff>
    </xdr:from>
    <xdr:to>
      <xdr:col>12</xdr:col>
      <xdr:colOff>304800</xdr:colOff>
      <xdr:row>6</xdr:row>
      <xdr:rowOff>127000</xdr:rowOff>
    </xdr:to>
    <xdr:sp macro="" textlink="">
      <xdr:nvSpPr>
        <xdr:cNvPr id="14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2514600" y="92392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(Toneladas métricas)</a:t>
          </a:r>
        </a:p>
      </xdr:txBody>
    </xdr:sp>
    <xdr:clientData/>
  </xdr:twoCellAnchor>
  <xdr:twoCellAnchor editAs="oneCell">
    <xdr:from>
      <xdr:col>0</xdr:col>
      <xdr:colOff>0</xdr:colOff>
      <xdr:row>30</xdr:row>
      <xdr:rowOff>0</xdr:rowOff>
    </xdr:from>
    <xdr:to>
      <xdr:col>19</xdr:col>
      <xdr:colOff>381000</xdr:colOff>
      <xdr:row>38</xdr:row>
      <xdr:rowOff>33985</xdr:rowOff>
    </xdr:to>
    <xdr:pic>
      <xdr:nvPicPr>
        <xdr:cNvPr id="15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238875"/>
          <a:ext cx="17411700" cy="1615135"/>
        </a:xfrm>
        <a:prstGeom prst="rect">
          <a:avLst/>
        </a:prstGeom>
      </xdr:spPr>
    </xdr:pic>
    <xdr:clientData/>
  </xdr:twoCellAnchor>
  <xdr:twoCellAnchor>
    <xdr:from>
      <xdr:col>1</xdr:col>
      <xdr:colOff>2047875</xdr:colOff>
      <xdr:row>31</xdr:row>
      <xdr:rowOff>104775</xdr:rowOff>
    </xdr:from>
    <xdr:to>
      <xdr:col>14</xdr:col>
      <xdr:colOff>676275</xdr:colOff>
      <xdr:row>33</xdr:row>
      <xdr:rowOff>85725</xdr:rowOff>
    </xdr:to>
    <xdr:sp macro="" textlink="">
      <xdr:nvSpPr>
        <xdr:cNvPr id="17" name="CuadroTexto 7">
          <a:extLst>
            <a:ext uri="{FF2B5EF4-FFF2-40B4-BE49-F238E27FC236}">
              <a16:creationId xmlns="" xmlns:a16="http://schemas.microsoft.com/office/drawing/2014/main" id="{1DC4CC7A-B980-43C0-979C-FD61EF0DF0B9}"/>
            </a:ext>
          </a:extLst>
        </xdr:cNvPr>
        <xdr:cNvSpPr txBox="1"/>
      </xdr:nvSpPr>
      <xdr:spPr>
        <a:xfrm>
          <a:off x="2809875" y="6543675"/>
          <a:ext cx="11087100" cy="3810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2: DESTINO DE LAS VENTAS A NIVEL PRODUCTOR POR TIPO DE MERCADO NACIONAL E INTERNACIONAL</a:t>
          </a:r>
        </a:p>
      </xdr:txBody>
    </xdr:sp>
    <xdr:clientData/>
  </xdr:twoCellAnchor>
  <xdr:twoCellAnchor>
    <xdr:from>
      <xdr:col>1</xdr:col>
      <xdr:colOff>2038350</xdr:colOff>
      <xdr:row>33</xdr:row>
      <xdr:rowOff>28575</xdr:rowOff>
    </xdr:from>
    <xdr:to>
      <xdr:col>12</xdr:col>
      <xdr:colOff>590550</xdr:colOff>
      <xdr:row>34</xdr:row>
      <xdr:rowOff>174625</xdr:rowOff>
    </xdr:to>
    <xdr:sp macro="" textlink="">
      <xdr:nvSpPr>
        <xdr:cNvPr id="18" name="CuadroTexto 4">
          <a:extLst>
            <a:ext uri="{FF2B5EF4-FFF2-40B4-BE49-F238E27FC236}">
              <a16:creationId xmlns="" xmlns:a16="http://schemas.microsoft.com/office/drawing/2014/main" id="{3F8266D9-BE4F-4ABB-935E-751013472A47}"/>
            </a:ext>
          </a:extLst>
        </xdr:cNvPr>
        <xdr:cNvSpPr txBox="1"/>
      </xdr:nvSpPr>
      <xdr:spPr>
        <a:xfrm>
          <a:off x="2800350" y="686752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CULTIVO TRANSITORIO</a:t>
          </a:r>
        </a:p>
      </xdr:txBody>
    </xdr:sp>
    <xdr:clientData/>
  </xdr:twoCellAnchor>
  <xdr:twoCellAnchor>
    <xdr:from>
      <xdr:col>1</xdr:col>
      <xdr:colOff>2009775</xdr:colOff>
      <xdr:row>34</xdr:row>
      <xdr:rowOff>161925</xdr:rowOff>
    </xdr:from>
    <xdr:to>
      <xdr:col>12</xdr:col>
      <xdr:colOff>561975</xdr:colOff>
      <xdr:row>36</xdr:row>
      <xdr:rowOff>107950</xdr:rowOff>
    </xdr:to>
    <xdr:sp macro="" textlink="">
      <xdr:nvSpPr>
        <xdr:cNvPr id="19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2771775" y="720090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(Toneladas métricas)</a:t>
          </a:r>
        </a:p>
      </xdr:txBody>
    </xdr:sp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9</xdr:col>
      <xdr:colOff>647701</xdr:colOff>
      <xdr:row>8</xdr:row>
      <xdr:rowOff>91135</xdr:rowOff>
    </xdr:to>
    <xdr:pic>
      <xdr:nvPicPr>
        <xdr:cNvPr id="11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0"/>
          <a:ext cx="11010900" cy="1615135"/>
        </a:xfrm>
        <a:prstGeom prst="rect">
          <a:avLst/>
        </a:prstGeom>
      </xdr:spPr>
    </xdr:pic>
    <xdr:clientData/>
  </xdr:twoCellAnchor>
  <xdr:twoCellAnchor>
    <xdr:from>
      <xdr:col>1</xdr:col>
      <xdr:colOff>904875</xdr:colOff>
      <xdr:row>2</xdr:row>
      <xdr:rowOff>9525</xdr:rowOff>
    </xdr:from>
    <xdr:to>
      <xdr:col>10</xdr:col>
      <xdr:colOff>615975</xdr:colOff>
      <xdr:row>4</xdr:row>
      <xdr:rowOff>19050</xdr:rowOff>
    </xdr:to>
    <xdr:sp macro="" textlink="">
      <xdr:nvSpPr>
        <xdr:cNvPr id="12" name="CuadroTexto 3">
          <a:extLst>
            <a:ext uri="{FF2B5EF4-FFF2-40B4-BE49-F238E27FC236}">
              <a16:creationId xmlns="" xmlns:a16="http://schemas.microsoft.com/office/drawing/2014/main" id="{C2F474D3-2702-4E1E-A2A9-7EBF8C2AABEF}"/>
            </a:ext>
          </a:extLst>
        </xdr:cNvPr>
        <xdr:cNvSpPr txBox="1"/>
      </xdr:nvSpPr>
      <xdr:spPr>
        <a:xfrm>
          <a:off x="1666875" y="390525"/>
          <a:ext cx="10074300" cy="3905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1: DESTINO DE LA PRODUCCIÓN</a:t>
          </a:r>
        </a:p>
      </xdr:txBody>
    </xdr:sp>
    <xdr:clientData/>
  </xdr:twoCellAnchor>
  <xdr:twoCellAnchor>
    <xdr:from>
      <xdr:col>1</xdr:col>
      <xdr:colOff>866775</xdr:colOff>
      <xdr:row>3</xdr:row>
      <xdr:rowOff>171450</xdr:rowOff>
    </xdr:from>
    <xdr:to>
      <xdr:col>9</xdr:col>
      <xdr:colOff>752475</xdr:colOff>
      <xdr:row>5</xdr:row>
      <xdr:rowOff>136525</xdr:rowOff>
    </xdr:to>
    <xdr:sp macro="" textlink="">
      <xdr:nvSpPr>
        <xdr:cNvPr id="13" name="CuadroTexto 4">
          <a:extLst>
            <a:ext uri="{FF2B5EF4-FFF2-40B4-BE49-F238E27FC236}">
              <a16:creationId xmlns="" xmlns:a16="http://schemas.microsoft.com/office/drawing/2014/main" id="{3F8266D9-BE4F-4ABB-935E-751013472A47}"/>
            </a:ext>
          </a:extLst>
        </xdr:cNvPr>
        <xdr:cNvSpPr txBox="1"/>
      </xdr:nvSpPr>
      <xdr:spPr>
        <a:xfrm>
          <a:off x="1628775" y="74295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CULTIVO PERMANENTE</a:t>
          </a:r>
        </a:p>
      </xdr:txBody>
    </xdr:sp>
    <xdr:clientData/>
  </xdr:twoCellAnchor>
  <xdr:twoCellAnchor>
    <xdr:from>
      <xdr:col>1</xdr:col>
      <xdr:colOff>838200</xdr:colOff>
      <xdr:row>5</xdr:row>
      <xdr:rowOff>104775</xdr:rowOff>
    </xdr:from>
    <xdr:to>
      <xdr:col>9</xdr:col>
      <xdr:colOff>723900</xdr:colOff>
      <xdr:row>7</xdr:row>
      <xdr:rowOff>69850</xdr:rowOff>
    </xdr:to>
    <xdr:sp macro="" textlink="">
      <xdr:nvSpPr>
        <xdr:cNvPr id="14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1600200" y="105727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(Toneladas métricas)</a:t>
          </a:r>
        </a:p>
      </xdr:txBody>
    </xdr:sp>
    <xdr:clientData/>
  </xdr:twoCellAnchor>
  <xdr:twoCellAnchor editAs="oneCell">
    <xdr:from>
      <xdr:col>0</xdr:col>
      <xdr:colOff>0</xdr:colOff>
      <xdr:row>30</xdr:row>
      <xdr:rowOff>0</xdr:rowOff>
    </xdr:from>
    <xdr:to>
      <xdr:col>11</xdr:col>
      <xdr:colOff>390525</xdr:colOff>
      <xdr:row>38</xdr:row>
      <xdr:rowOff>91135</xdr:rowOff>
    </xdr:to>
    <xdr:pic>
      <xdr:nvPicPr>
        <xdr:cNvPr id="15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410325"/>
          <a:ext cx="12277725" cy="1615135"/>
        </a:xfrm>
        <a:prstGeom prst="rect">
          <a:avLst/>
        </a:prstGeom>
      </xdr:spPr>
    </xdr:pic>
    <xdr:clientData/>
  </xdr:twoCellAnchor>
  <xdr:twoCellAnchor>
    <xdr:from>
      <xdr:col>1</xdr:col>
      <xdr:colOff>1085850</xdr:colOff>
      <xdr:row>31</xdr:row>
      <xdr:rowOff>114300</xdr:rowOff>
    </xdr:from>
    <xdr:to>
      <xdr:col>11</xdr:col>
      <xdr:colOff>34950</xdr:colOff>
      <xdr:row>33</xdr:row>
      <xdr:rowOff>123825</xdr:rowOff>
    </xdr:to>
    <xdr:sp macro="" textlink="">
      <xdr:nvSpPr>
        <xdr:cNvPr id="16" name="CuadroTexto 3">
          <a:extLst>
            <a:ext uri="{FF2B5EF4-FFF2-40B4-BE49-F238E27FC236}">
              <a16:creationId xmlns="" xmlns:a16="http://schemas.microsoft.com/office/drawing/2014/main" id="{C2F474D3-2702-4E1E-A2A9-7EBF8C2AABEF}"/>
            </a:ext>
          </a:extLst>
        </xdr:cNvPr>
        <xdr:cNvSpPr txBox="1"/>
      </xdr:nvSpPr>
      <xdr:spPr>
        <a:xfrm>
          <a:off x="1847850" y="6715125"/>
          <a:ext cx="10074300" cy="3905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2: DESTINO DE LA PRODUCCIÓN</a:t>
          </a:r>
        </a:p>
      </xdr:txBody>
    </xdr:sp>
    <xdr:clientData/>
  </xdr:twoCellAnchor>
  <xdr:twoCellAnchor>
    <xdr:from>
      <xdr:col>1</xdr:col>
      <xdr:colOff>1057275</xdr:colOff>
      <xdr:row>33</xdr:row>
      <xdr:rowOff>76200</xdr:rowOff>
    </xdr:from>
    <xdr:to>
      <xdr:col>10</xdr:col>
      <xdr:colOff>180975</xdr:colOff>
      <xdr:row>35</xdr:row>
      <xdr:rowOff>41275</xdr:rowOff>
    </xdr:to>
    <xdr:sp macro="" textlink="">
      <xdr:nvSpPr>
        <xdr:cNvPr id="17" name="CuadroTexto 4">
          <a:extLst>
            <a:ext uri="{FF2B5EF4-FFF2-40B4-BE49-F238E27FC236}">
              <a16:creationId xmlns="" xmlns:a16="http://schemas.microsoft.com/office/drawing/2014/main" id="{3F8266D9-BE4F-4ABB-935E-751013472A47}"/>
            </a:ext>
          </a:extLst>
        </xdr:cNvPr>
        <xdr:cNvSpPr txBox="1"/>
      </xdr:nvSpPr>
      <xdr:spPr>
        <a:xfrm>
          <a:off x="1819275" y="705802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CULTIVO PERMANENTE</a:t>
          </a:r>
        </a:p>
      </xdr:txBody>
    </xdr:sp>
    <xdr:clientData/>
  </xdr:twoCellAnchor>
  <xdr:twoCellAnchor>
    <xdr:from>
      <xdr:col>1</xdr:col>
      <xdr:colOff>1038225</xdr:colOff>
      <xdr:row>35</xdr:row>
      <xdr:rowOff>28575</xdr:rowOff>
    </xdr:from>
    <xdr:to>
      <xdr:col>10</xdr:col>
      <xdr:colOff>161925</xdr:colOff>
      <xdr:row>36</xdr:row>
      <xdr:rowOff>184150</xdr:rowOff>
    </xdr:to>
    <xdr:sp macro="" textlink="">
      <xdr:nvSpPr>
        <xdr:cNvPr id="18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1800225" y="739140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(Toneladas métricas)</a:t>
          </a:r>
        </a:p>
      </xdr:txBody>
    </xdr:sp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16</xdr:col>
      <xdr:colOff>571500</xdr:colOff>
      <xdr:row>8</xdr:row>
      <xdr:rowOff>91135</xdr:rowOff>
    </xdr:to>
    <xdr:pic>
      <xdr:nvPicPr>
        <xdr:cNvPr id="12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4735175" cy="1615135"/>
        </a:xfrm>
        <a:prstGeom prst="rect">
          <a:avLst/>
        </a:prstGeom>
      </xdr:spPr>
    </xdr:pic>
    <xdr:clientData/>
  </xdr:twoCellAnchor>
  <xdr:twoCellAnchor>
    <xdr:from>
      <xdr:col>1</xdr:col>
      <xdr:colOff>1628775</xdr:colOff>
      <xdr:row>1</xdr:row>
      <xdr:rowOff>85725</xdr:rowOff>
    </xdr:from>
    <xdr:to>
      <xdr:col>13</xdr:col>
      <xdr:colOff>587400</xdr:colOff>
      <xdr:row>3</xdr:row>
      <xdr:rowOff>95250</xdr:rowOff>
    </xdr:to>
    <xdr:sp macro="" textlink="">
      <xdr:nvSpPr>
        <xdr:cNvPr id="13" name="CuadroTexto 4">
          <a:extLst>
            <a:ext uri="{FF2B5EF4-FFF2-40B4-BE49-F238E27FC236}">
              <a16:creationId xmlns="" xmlns:a16="http://schemas.microsoft.com/office/drawing/2014/main" id="{07608D35-96D5-42BB-BB6C-BD13F6F6240D}"/>
            </a:ext>
          </a:extLst>
        </xdr:cNvPr>
        <xdr:cNvSpPr txBox="1"/>
      </xdr:nvSpPr>
      <xdr:spPr>
        <a:xfrm>
          <a:off x="2390775" y="276225"/>
          <a:ext cx="10074300" cy="3905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1: SUPERFICIE PLANTADA, POR EDAD, TIPO DE SEMILLA Y PRÁCTICA DE CULTIVO </a:t>
          </a:r>
        </a:p>
      </xdr:txBody>
    </xdr:sp>
    <xdr:clientData/>
  </xdr:twoCellAnchor>
  <xdr:twoCellAnchor>
    <xdr:from>
      <xdr:col>1</xdr:col>
      <xdr:colOff>1609725</xdr:colOff>
      <xdr:row>3</xdr:row>
      <xdr:rowOff>28575</xdr:rowOff>
    </xdr:from>
    <xdr:to>
      <xdr:col>12</xdr:col>
      <xdr:colOff>742950</xdr:colOff>
      <xdr:row>4</xdr:row>
      <xdr:rowOff>184150</xdr:rowOff>
    </xdr:to>
    <xdr:sp macro="" textlink="">
      <xdr:nvSpPr>
        <xdr:cNvPr id="14" name="CuadroTexto 4">
          <a:extLst>
            <a:ext uri="{FF2B5EF4-FFF2-40B4-BE49-F238E27FC236}">
              <a16:creationId xmlns="" xmlns:a16="http://schemas.microsoft.com/office/drawing/2014/main" id="{3F8266D9-BE4F-4ABB-935E-751013472A47}"/>
            </a:ext>
          </a:extLst>
        </xdr:cNvPr>
        <xdr:cNvSpPr txBox="1"/>
      </xdr:nvSpPr>
      <xdr:spPr>
        <a:xfrm>
          <a:off x="2371725" y="60007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CULTIVO PERMANENTE</a:t>
          </a:r>
        </a:p>
      </xdr:txBody>
    </xdr:sp>
    <xdr:clientData/>
  </xdr:twoCellAnchor>
  <xdr:twoCellAnchor>
    <xdr:from>
      <xdr:col>1</xdr:col>
      <xdr:colOff>1581150</xdr:colOff>
      <xdr:row>4</xdr:row>
      <xdr:rowOff>161925</xdr:rowOff>
    </xdr:from>
    <xdr:to>
      <xdr:col>12</xdr:col>
      <xdr:colOff>714375</xdr:colOff>
      <xdr:row>6</xdr:row>
      <xdr:rowOff>127000</xdr:rowOff>
    </xdr:to>
    <xdr:sp macro="" textlink="">
      <xdr:nvSpPr>
        <xdr:cNvPr id="15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2343150" y="92392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(Hectáreas)</a:t>
          </a:r>
        </a:p>
      </xdr:txBody>
    </xdr:sp>
    <xdr:clientData/>
  </xdr:twoCellAnchor>
  <xdr:twoCellAnchor editAs="oneCell">
    <xdr:from>
      <xdr:col>0</xdr:col>
      <xdr:colOff>0</xdr:colOff>
      <xdr:row>31</xdr:row>
      <xdr:rowOff>0</xdr:rowOff>
    </xdr:from>
    <xdr:to>
      <xdr:col>17</xdr:col>
      <xdr:colOff>266700</xdr:colOff>
      <xdr:row>38</xdr:row>
      <xdr:rowOff>214960</xdr:rowOff>
    </xdr:to>
    <xdr:pic>
      <xdr:nvPicPr>
        <xdr:cNvPr id="16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867525"/>
          <a:ext cx="15192375" cy="1615135"/>
        </a:xfrm>
        <a:prstGeom prst="rect">
          <a:avLst/>
        </a:prstGeom>
      </xdr:spPr>
    </xdr:pic>
    <xdr:clientData/>
  </xdr:twoCellAnchor>
  <xdr:twoCellAnchor>
    <xdr:from>
      <xdr:col>1</xdr:col>
      <xdr:colOff>1647825</xdr:colOff>
      <xdr:row>32</xdr:row>
      <xdr:rowOff>47625</xdr:rowOff>
    </xdr:from>
    <xdr:to>
      <xdr:col>13</xdr:col>
      <xdr:colOff>606450</xdr:colOff>
      <xdr:row>34</xdr:row>
      <xdr:rowOff>38100</xdr:rowOff>
    </xdr:to>
    <xdr:sp macro="" textlink="">
      <xdr:nvSpPr>
        <xdr:cNvPr id="17" name="CuadroTexto 4">
          <a:extLst>
            <a:ext uri="{FF2B5EF4-FFF2-40B4-BE49-F238E27FC236}">
              <a16:creationId xmlns="" xmlns:a16="http://schemas.microsoft.com/office/drawing/2014/main" id="{07608D35-96D5-42BB-BB6C-BD13F6F6240D}"/>
            </a:ext>
          </a:extLst>
        </xdr:cNvPr>
        <xdr:cNvSpPr txBox="1"/>
      </xdr:nvSpPr>
      <xdr:spPr>
        <a:xfrm>
          <a:off x="2409825" y="7115175"/>
          <a:ext cx="10074300" cy="3905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2: SUPERFICIE PLANTADA, POR EDAD, TIPO DE SEMILLA Y PRÁCTICA DE CULTIVO </a:t>
          </a:r>
        </a:p>
      </xdr:txBody>
    </xdr:sp>
    <xdr:clientData/>
  </xdr:twoCellAnchor>
  <xdr:twoCellAnchor>
    <xdr:from>
      <xdr:col>1</xdr:col>
      <xdr:colOff>1647825</xdr:colOff>
      <xdr:row>33</xdr:row>
      <xdr:rowOff>161925</xdr:rowOff>
    </xdr:from>
    <xdr:to>
      <xdr:col>13</xdr:col>
      <xdr:colOff>19050</xdr:colOff>
      <xdr:row>35</xdr:row>
      <xdr:rowOff>107950</xdr:rowOff>
    </xdr:to>
    <xdr:sp macro="" textlink="">
      <xdr:nvSpPr>
        <xdr:cNvPr id="18" name="CuadroTexto 4">
          <a:extLst>
            <a:ext uri="{FF2B5EF4-FFF2-40B4-BE49-F238E27FC236}">
              <a16:creationId xmlns="" xmlns:a16="http://schemas.microsoft.com/office/drawing/2014/main" id="{3F8266D9-BE4F-4ABB-935E-751013472A47}"/>
            </a:ext>
          </a:extLst>
        </xdr:cNvPr>
        <xdr:cNvSpPr txBox="1"/>
      </xdr:nvSpPr>
      <xdr:spPr>
        <a:xfrm>
          <a:off x="2409825" y="742950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SEGÚN CULTIVO TRANSITORIO</a:t>
          </a:r>
        </a:p>
      </xdr:txBody>
    </xdr:sp>
    <xdr:clientData/>
  </xdr:twoCellAnchor>
  <xdr:twoCellAnchor>
    <xdr:from>
      <xdr:col>1</xdr:col>
      <xdr:colOff>1628775</xdr:colOff>
      <xdr:row>35</xdr:row>
      <xdr:rowOff>95250</xdr:rowOff>
    </xdr:from>
    <xdr:to>
      <xdr:col>13</xdr:col>
      <xdr:colOff>0</xdr:colOff>
      <xdr:row>37</xdr:row>
      <xdr:rowOff>41275</xdr:rowOff>
    </xdr:to>
    <xdr:sp macro="" textlink="">
      <xdr:nvSpPr>
        <xdr:cNvPr id="19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2390775" y="7762875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(Hectáreas)</a:t>
          </a:r>
        </a:p>
      </xdr:txBody>
    </xdr:sp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19</xdr:col>
      <xdr:colOff>142875</xdr:colOff>
      <xdr:row>8</xdr:row>
      <xdr:rowOff>91135</xdr:rowOff>
    </xdr:to>
    <xdr:pic>
      <xdr:nvPicPr>
        <xdr:cNvPr id="7" name="Imagen 3">
          <a:extLst>
            <a:ext uri="{FF2B5EF4-FFF2-40B4-BE49-F238E27FC236}">
              <a16:creationId xmlns="" xmlns:a16="http://schemas.microsoft.com/office/drawing/2014/main" id="{11DE7D84-C16B-6141-8192-5F1D0BEA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6611600" cy="1615135"/>
        </a:xfrm>
        <a:prstGeom prst="rect">
          <a:avLst/>
        </a:prstGeom>
      </xdr:spPr>
    </xdr:pic>
    <xdr:clientData/>
  </xdr:twoCellAnchor>
  <xdr:twoCellAnchor>
    <xdr:from>
      <xdr:col>1</xdr:col>
      <xdr:colOff>1819275</xdr:colOff>
      <xdr:row>1</xdr:row>
      <xdr:rowOff>152400</xdr:rowOff>
    </xdr:from>
    <xdr:to>
      <xdr:col>13</xdr:col>
      <xdr:colOff>758850</xdr:colOff>
      <xdr:row>3</xdr:row>
      <xdr:rowOff>104775</xdr:rowOff>
    </xdr:to>
    <xdr:sp macro="" textlink="">
      <xdr:nvSpPr>
        <xdr:cNvPr id="8" name="CuadroTexto 3">
          <a:extLst>
            <a:ext uri="{FF2B5EF4-FFF2-40B4-BE49-F238E27FC236}">
              <a16:creationId xmlns="" xmlns:a16="http://schemas.microsoft.com/office/drawing/2014/main" id="{45BD4CA1-4860-4506-8065-FA6B6EB76191}"/>
            </a:ext>
          </a:extLst>
        </xdr:cNvPr>
        <xdr:cNvSpPr txBox="1"/>
      </xdr:nvSpPr>
      <xdr:spPr>
        <a:xfrm>
          <a:off x="2581275" y="342900"/>
          <a:ext cx="10074300" cy="3333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TABLA 1: PROPORCIÓN DE PRODUCTORES QUE SE DECIDAN ACTIVIDADES PECUARIAS SEGÚN SEXO</a:t>
          </a:r>
        </a:p>
      </xdr:txBody>
    </xdr:sp>
    <xdr:clientData/>
  </xdr:twoCellAnchor>
  <xdr:twoCellAnchor>
    <xdr:from>
      <xdr:col>1</xdr:col>
      <xdr:colOff>1800225</xdr:colOff>
      <xdr:row>3</xdr:row>
      <xdr:rowOff>95250</xdr:rowOff>
    </xdr:from>
    <xdr:to>
      <xdr:col>13</xdr:col>
      <xdr:colOff>152400</xdr:colOff>
      <xdr:row>5</xdr:row>
      <xdr:rowOff>60325</xdr:rowOff>
    </xdr:to>
    <xdr:sp macro="" textlink="">
      <xdr:nvSpPr>
        <xdr:cNvPr id="9" name="CuadroTexto 4">
          <a:extLst>
            <a:ext uri="{FF2B5EF4-FFF2-40B4-BE49-F238E27FC236}">
              <a16:creationId xmlns="" xmlns:a16="http://schemas.microsoft.com/office/drawing/2014/main" id="{3F8266D9-BE4F-4ABB-935E-751013472A47}"/>
            </a:ext>
          </a:extLst>
        </xdr:cNvPr>
        <xdr:cNvSpPr txBox="1"/>
      </xdr:nvSpPr>
      <xdr:spPr>
        <a:xfrm>
          <a:off x="2562225" y="66675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POR TAMAÑO</a:t>
          </a:r>
          <a:r>
            <a:rPr lang="es-ES_tradnl" sz="1600" b="0" i="0" baseline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 DE UNIDAD DE PRODUCCIÓN AGROPECUARIA</a:t>
          </a:r>
          <a:endParaRPr lang="es-ES_tradnl" sz="1600" b="0" i="0">
            <a:solidFill>
              <a:srgbClr val="646482"/>
            </a:solidFill>
            <a:latin typeface="Century Gothic" panose="020B0502020202020204" pitchFamily="34" charset="0"/>
            <a:ea typeface="+mn-ea"/>
            <a:cs typeface="+mn-cs"/>
          </a:endParaRPr>
        </a:p>
      </xdr:txBody>
    </xdr:sp>
    <xdr:clientData/>
  </xdr:twoCellAnchor>
  <xdr:twoCellAnchor>
    <xdr:from>
      <xdr:col>1</xdr:col>
      <xdr:colOff>1771650</xdr:colOff>
      <xdr:row>4</xdr:row>
      <xdr:rowOff>171450</xdr:rowOff>
    </xdr:from>
    <xdr:to>
      <xdr:col>13</xdr:col>
      <xdr:colOff>123825</xdr:colOff>
      <xdr:row>6</xdr:row>
      <xdr:rowOff>136525</xdr:rowOff>
    </xdr:to>
    <xdr:sp macro="" textlink="">
      <xdr:nvSpPr>
        <xdr:cNvPr id="10" name="CuadroTexto 5">
          <a:extLst>
            <a:ext uri="{FF2B5EF4-FFF2-40B4-BE49-F238E27FC236}">
              <a16:creationId xmlns="" xmlns:a16="http://schemas.microsoft.com/office/drawing/2014/main" id="{F1585752-4720-4559-AFA5-689C54B0ABE4}"/>
            </a:ext>
          </a:extLst>
        </xdr:cNvPr>
        <xdr:cNvSpPr txBox="1"/>
      </xdr:nvSpPr>
      <xdr:spPr>
        <a:xfrm>
          <a:off x="2533650" y="933450"/>
          <a:ext cx="9486900" cy="346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ES_tradnl" sz="1600" b="0" i="0">
              <a:solidFill>
                <a:srgbClr val="646482"/>
              </a:solidFill>
              <a:latin typeface="Century Gothic" panose="020B0502020202020204" pitchFamily="34" charset="0"/>
              <a:ea typeface="+mn-ea"/>
              <a:cs typeface="+mn-cs"/>
            </a:rPr>
            <a:t>(Porcentaje)</a:t>
          </a:r>
        </a:p>
      </xdr:txBody>
    </xdr:sp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8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9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0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1.bin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2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3.bin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14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15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16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17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18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19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0.bin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1.bin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"/>
  <dimension ref="A6:B37"/>
  <sheetViews>
    <sheetView showGridLines="0" tabSelected="1" workbookViewId="0">
      <selection activeCell="D15" sqref="D15"/>
    </sheetView>
  </sheetViews>
  <sheetFormatPr baseColWidth="10" defaultRowHeight="15" x14ac:dyDescent="0.25"/>
  <cols>
    <col min="2" max="2" width="144.85546875" customWidth="1"/>
  </cols>
  <sheetData>
    <row r="6" spans="1:2" s="76" customFormat="1" x14ac:dyDescent="0.25"/>
    <row r="7" spans="1:2" s="76" customFormat="1" x14ac:dyDescent="0.25"/>
    <row r="8" spans="1:2" s="76" customFormat="1" x14ac:dyDescent="0.25"/>
    <row r="9" spans="1:2" s="76" customFormat="1" x14ac:dyDescent="0.25"/>
    <row r="10" spans="1:2" s="76" customFormat="1" ht="18" x14ac:dyDescent="0.25">
      <c r="A10" s="176" t="s">
        <v>332</v>
      </c>
      <c r="B10" s="176"/>
    </row>
    <row r="11" spans="1:2" s="76" customFormat="1" ht="10.5" customHeight="1" x14ac:dyDescent="0.25">
      <c r="A11" s="95"/>
      <c r="B11" s="95"/>
    </row>
    <row r="12" spans="1:2" ht="16.5" x14ac:dyDescent="0.3">
      <c r="A12" s="96" t="s">
        <v>263</v>
      </c>
      <c r="B12" s="97" t="s">
        <v>253</v>
      </c>
    </row>
    <row r="13" spans="1:2" ht="16.5" x14ac:dyDescent="0.3">
      <c r="A13" s="96" t="s">
        <v>264</v>
      </c>
      <c r="B13" s="97" t="s">
        <v>284</v>
      </c>
    </row>
    <row r="14" spans="1:2" ht="16.5" x14ac:dyDescent="0.3">
      <c r="A14" s="96" t="s">
        <v>268</v>
      </c>
      <c r="B14" s="97" t="s">
        <v>285</v>
      </c>
    </row>
    <row r="15" spans="1:2" ht="16.5" x14ac:dyDescent="0.3">
      <c r="A15" s="96" t="s">
        <v>269</v>
      </c>
      <c r="B15" s="97" t="s">
        <v>286</v>
      </c>
    </row>
    <row r="16" spans="1:2" ht="16.5" x14ac:dyDescent="0.3">
      <c r="A16" s="96" t="s">
        <v>283</v>
      </c>
      <c r="B16" s="97" t="s">
        <v>287</v>
      </c>
    </row>
    <row r="17" spans="1:2" ht="16.5" x14ac:dyDescent="0.3">
      <c r="A17" s="96" t="s">
        <v>288</v>
      </c>
      <c r="B17" s="97" t="s">
        <v>289</v>
      </c>
    </row>
    <row r="18" spans="1:2" ht="16.5" x14ac:dyDescent="0.3">
      <c r="A18" s="96" t="s">
        <v>293</v>
      </c>
      <c r="B18" s="97" t="s">
        <v>290</v>
      </c>
    </row>
    <row r="19" spans="1:2" ht="16.5" x14ac:dyDescent="0.3">
      <c r="A19" s="96" t="s">
        <v>294</v>
      </c>
      <c r="B19" s="97" t="s">
        <v>291</v>
      </c>
    </row>
    <row r="20" spans="1:2" ht="16.5" x14ac:dyDescent="0.3">
      <c r="A20" s="96" t="s">
        <v>295</v>
      </c>
      <c r="B20" s="97" t="s">
        <v>292</v>
      </c>
    </row>
    <row r="21" spans="1:2" ht="16.5" x14ac:dyDescent="0.3">
      <c r="A21" s="96" t="s">
        <v>303</v>
      </c>
      <c r="B21" s="97" t="s">
        <v>296</v>
      </c>
    </row>
    <row r="22" spans="1:2" ht="16.5" x14ac:dyDescent="0.3">
      <c r="A22" s="96" t="s">
        <v>304</v>
      </c>
      <c r="B22" s="97" t="s">
        <v>309</v>
      </c>
    </row>
    <row r="23" spans="1:2" ht="16.5" x14ac:dyDescent="0.3">
      <c r="A23" s="96" t="s">
        <v>305</v>
      </c>
      <c r="B23" s="97" t="s">
        <v>312</v>
      </c>
    </row>
    <row r="24" spans="1:2" ht="16.5" x14ac:dyDescent="0.3">
      <c r="A24" s="96" t="s">
        <v>306</v>
      </c>
      <c r="B24" s="97" t="s">
        <v>122</v>
      </c>
    </row>
    <row r="25" spans="1:2" ht="16.5" x14ac:dyDescent="0.3">
      <c r="A25" s="96" t="s">
        <v>307</v>
      </c>
      <c r="B25" s="97" t="s">
        <v>310</v>
      </c>
    </row>
    <row r="26" spans="1:2" ht="16.5" x14ac:dyDescent="0.3">
      <c r="A26" s="96" t="s">
        <v>308</v>
      </c>
      <c r="B26" s="97" t="s">
        <v>311</v>
      </c>
    </row>
    <row r="27" spans="1:2" ht="16.5" x14ac:dyDescent="0.3">
      <c r="A27" s="96" t="s">
        <v>313</v>
      </c>
      <c r="B27" s="97" t="s">
        <v>318</v>
      </c>
    </row>
    <row r="28" spans="1:2" ht="16.5" x14ac:dyDescent="0.3">
      <c r="A28" s="96" t="s">
        <v>314</v>
      </c>
      <c r="B28" s="97" t="s">
        <v>319</v>
      </c>
    </row>
    <row r="29" spans="1:2" ht="16.5" x14ac:dyDescent="0.3">
      <c r="A29" s="96" t="s">
        <v>315</v>
      </c>
      <c r="B29" s="97" t="s">
        <v>320</v>
      </c>
    </row>
    <row r="30" spans="1:2" ht="16.5" x14ac:dyDescent="0.3">
      <c r="A30" s="96" t="s">
        <v>316</v>
      </c>
      <c r="B30" s="97" t="s">
        <v>321</v>
      </c>
    </row>
    <row r="31" spans="1:2" ht="16.5" x14ac:dyDescent="0.3">
      <c r="A31" s="96" t="s">
        <v>317</v>
      </c>
      <c r="B31" s="97" t="s">
        <v>322</v>
      </c>
    </row>
    <row r="32" spans="1:2" ht="16.5" x14ac:dyDescent="0.3">
      <c r="A32" s="96" t="s">
        <v>324</v>
      </c>
      <c r="B32" s="97" t="s">
        <v>323</v>
      </c>
    </row>
    <row r="33" spans="1:2" ht="33" x14ac:dyDescent="0.25">
      <c r="A33" s="98" t="s">
        <v>325</v>
      </c>
      <c r="B33" s="99" t="s">
        <v>330</v>
      </c>
    </row>
    <row r="34" spans="1:2" ht="16.5" x14ac:dyDescent="0.3">
      <c r="A34" s="96" t="s">
        <v>326</v>
      </c>
      <c r="B34" s="97" t="s">
        <v>333</v>
      </c>
    </row>
    <row r="35" spans="1:2" ht="16.5" x14ac:dyDescent="0.3">
      <c r="A35" s="96" t="s">
        <v>327</v>
      </c>
      <c r="B35" s="97" t="s">
        <v>331</v>
      </c>
    </row>
    <row r="36" spans="1:2" ht="16.5" x14ac:dyDescent="0.3">
      <c r="A36" s="96" t="s">
        <v>328</v>
      </c>
      <c r="B36" s="97" t="s">
        <v>334</v>
      </c>
    </row>
    <row r="37" spans="1:2" ht="16.5" x14ac:dyDescent="0.3">
      <c r="A37" s="96" t="s">
        <v>329</v>
      </c>
      <c r="B37" s="97" t="s">
        <v>249</v>
      </c>
    </row>
  </sheetData>
  <mergeCells count="1">
    <mergeCell ref="A10:B10"/>
  </mergeCells>
  <hyperlinks>
    <hyperlink ref="B12" location="Productividad!A1" display="PRODUCTIVIDAD MEDIA POR TRABAJADOR PERMANENTE CALIFICADO"/>
    <hyperlink ref="B13" location="'ingresos y rentabilidad_UPA'!A1" display="INGRESOS, COSTOS OPERACIONALES Y RENTABILIDAD"/>
    <hyperlink ref="B14" location="'Cultivos permanentes'!A1" display="CULTIVOS PERMANENTES"/>
    <hyperlink ref="B15" location="'Cultivos transitorios'!A1" display="CULTIVOS TRANSITORIOS"/>
    <hyperlink ref="B17" location="'ganado vacuno'!A1" display="INGRESOS, COSTOS OPERACIONALES Y RENTABILIDAD- GANADO VACUNO"/>
    <hyperlink ref="B18" location="'ganado porcino'!A1" display="INGRESOS, COSTOS OPERACIONALES Y RENTABILIDAD- GANADO PORCINO"/>
    <hyperlink ref="B19" location="'ganado ovino'!A1" display="INGRESOS, COSTOS OPERACIONALES Y RENTABILIDAD- GANADO OVINO"/>
    <hyperlink ref="B20" location="'planteles avícolas_UPA'!A1" display="INGRESOS, COSTOS OPERACIONALES Y RENTABILIDAD- AVES DE PLANTELES"/>
    <hyperlink ref="B16" location="Flores!A1" display="INGRESOS, COSTOS OPERACIONALES Y RENTABILIDAD- FLORES PERMANENTES Y TRANSITORIAS"/>
    <hyperlink ref="B21" location="'Actividades- productores'!A1" display="PROPORCIÓN DE PRODUCTORES POR PRINCIPAL ACTIVIDAD DE LAS UNIDADES DE PRODUCCIÓN AGROPECUARIA"/>
    <hyperlink ref="B22" location="'Número de productores'!A1" display="NÚMERO DE PRODUCTORES DE CULTIVOS PRINCIPALES Y GANADO VACUNO "/>
    <hyperlink ref="B23" location="'Edad, sexo e instrucción'!A1" display="PROPORCIÓN DE PRODUCTORES POR SEXO"/>
    <hyperlink ref="B24" location="'Acceso a crédito'!A1" display="PROPORCIÓN DE PRODUCTORES QUE ACCEDIERON A CRÉDITO"/>
    <hyperlink ref="B26" location="ocasionales_Aves!A1" display="Número de trabajadores ocasionales calificados y no calificados en planteles avícolas por trimestre"/>
    <hyperlink ref="B25" location="empleo_año!A1" display="Número de trabajadores familiares, permanentes y ocasionales por trimestre"/>
    <hyperlink ref="B27" location="ocasionales_vacuno!A1" display="NÚMERO DE TRABAJADORES OCASIONALES CALIFICADOS Y NO CALIFICADOS EN GANADO VACUNO POR TRIMESTRE"/>
    <hyperlink ref="B28" location="ocasionales_porcino!A1" display="NÚMERO DE TRABAJADORES OCASIONALES CALIFICADOS Y NO CALIFICADOS EN GANADO PORCINO POR TRIMESTRE"/>
    <hyperlink ref="B29" location="ocasionales_ovino!A1" display="NÚMERO DE TRABAJADORES OCASIONALES CALIFICADOS Y NO CALIFICADOS EN GANADO OVINO POR TRIMESTRE"/>
    <hyperlink ref="B30" location="ocasionales_permanentes!A1" display="NÚMERO DE TRABAJADORES OCASIONALES EN CULTIVOS PERMANENTES"/>
    <hyperlink ref="B31" location="ocasionales_transitorios!A1" display="NÚMERO DE TRABAJADORES OCASIONALES EN CULTIVOS TRANSITORIOS"/>
    <hyperlink ref="B32" location="ocasionales_flores!A1" display="NÚMERO DE TRABAJADORES OCASIONALES EN FLORES"/>
    <hyperlink ref="B33" location="Equipamiento!A1" display="PRODUCTORES AGROPECUARIOS QUE UTILIZARON EQUIPO PARA PREPARAR EL SUELO PARA CULTIVO, POR TIPO DE EQUIPO USADO Y SEGÚN UTILIZACIÓN Y ANTIGÜEDAD "/>
    <hyperlink ref="B34" location="'Destino de las ventas'!A1" display="DESTINO DE LAS VENTAS A NIVEL PRODUCTOR POR TIPO DE MERCADO NACIONAL E INTERNACIONAL"/>
    <hyperlink ref="B35" location="'Destino de la producción'!A1" display="DESTINO DE LA PRODUCCIÓN SEGÚN CULTIVOS PERMANENTES Y TRANSITORIOS"/>
    <hyperlink ref="B36" location="'tipo de semilla y practica de c'!A1" display="SUPERFICIE PLANTADA, SEGÚN EDAD TIPO DE SEMILLA Y PRÁCTICA DE CULTIVO "/>
    <hyperlink ref="B37" location="'Productores pecuarios'!A1" display="PROPORCION DE PRODUCTORES QUE SE DECIDAN ACTIVIDADES PECUARIAS SEGÚN SEXO"/>
  </hyperlink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2"/>
  <dimension ref="B6:P91"/>
  <sheetViews>
    <sheetView showGridLines="0" workbookViewId="0">
      <selection activeCell="H10" sqref="H10"/>
    </sheetView>
  </sheetViews>
  <sheetFormatPr baseColWidth="10" defaultRowHeight="15" x14ac:dyDescent="0.25"/>
  <cols>
    <col min="1" max="1" width="3" style="48" customWidth="1"/>
    <col min="2" max="2" width="23" style="24" customWidth="1"/>
    <col min="3" max="3" width="28" style="48" customWidth="1"/>
    <col min="4" max="4" width="18.85546875" style="8" customWidth="1"/>
    <col min="5" max="5" width="19.28515625" style="8" customWidth="1"/>
    <col min="6" max="6" width="17.28515625" style="8" customWidth="1"/>
    <col min="7" max="7" width="12.140625" style="48" bestFit="1" customWidth="1"/>
    <col min="8" max="11" width="11.42578125" style="48"/>
    <col min="12" max="13" width="11.5703125" style="48" bestFit="1" customWidth="1"/>
    <col min="14" max="14" width="12.140625" style="48" bestFit="1" customWidth="1"/>
    <col min="15" max="15" width="11.5703125" style="48" bestFit="1" customWidth="1"/>
    <col min="16" max="16384" width="11.42578125" style="48"/>
  </cols>
  <sheetData>
    <row r="6" spans="2:16" ht="17.25" x14ac:dyDescent="0.3">
      <c r="B6" s="177"/>
      <c r="C6" s="177"/>
      <c r="D6" s="177"/>
      <c r="E6" s="177"/>
    </row>
    <row r="7" spans="2:16" ht="17.25" x14ac:dyDescent="0.3">
      <c r="B7" s="177"/>
      <c r="C7" s="177"/>
      <c r="D7" s="177"/>
      <c r="E7" s="177"/>
    </row>
    <row r="8" spans="2:16" s="76" customFormat="1" ht="17.25" x14ac:dyDescent="0.3">
      <c r="B8" s="143"/>
      <c r="C8" s="143"/>
      <c r="D8" s="143"/>
      <c r="E8" s="143"/>
      <c r="F8" s="8"/>
    </row>
    <row r="9" spans="2:16" x14ac:dyDescent="0.25">
      <c r="I9" s="76"/>
      <c r="J9" s="76"/>
      <c r="K9" s="76"/>
      <c r="L9" s="76"/>
      <c r="M9" s="76"/>
      <c r="N9" s="76"/>
      <c r="O9" s="76"/>
      <c r="P9" s="76"/>
    </row>
    <row r="10" spans="2:16" ht="40.5" customHeight="1" x14ac:dyDescent="0.25">
      <c r="B10" s="145" t="s">
        <v>1</v>
      </c>
      <c r="C10" s="145" t="s">
        <v>251</v>
      </c>
      <c r="D10" s="145" t="s">
        <v>250</v>
      </c>
      <c r="E10" s="145" t="s">
        <v>221</v>
      </c>
      <c r="F10" s="145" t="s">
        <v>222</v>
      </c>
      <c r="H10" s="102" t="s">
        <v>252</v>
      </c>
      <c r="I10" s="76"/>
      <c r="J10" s="76"/>
      <c r="K10" s="76"/>
      <c r="L10" s="76"/>
      <c r="M10" s="76"/>
      <c r="N10" s="76"/>
      <c r="O10" s="76"/>
      <c r="P10" s="76"/>
    </row>
    <row r="11" spans="2:16" ht="29.25" customHeight="1" x14ac:dyDescent="0.25">
      <c r="B11" s="101" t="s">
        <v>6</v>
      </c>
      <c r="C11" s="100">
        <v>9382.1353142632433</v>
      </c>
      <c r="D11" s="100">
        <v>1.8625331816458066</v>
      </c>
      <c r="E11" s="100">
        <v>7862.9062899116952</v>
      </c>
      <c r="F11" s="100">
        <v>30.326677221475045</v>
      </c>
      <c r="I11" s="76"/>
      <c r="J11" s="76"/>
      <c r="K11" s="76"/>
      <c r="L11" s="76"/>
      <c r="M11" s="76"/>
      <c r="N11" s="76"/>
      <c r="O11" s="76"/>
      <c r="P11" s="76"/>
    </row>
    <row r="12" spans="2:16" ht="28.5" x14ac:dyDescent="0.25">
      <c r="B12" s="101" t="s">
        <v>7</v>
      </c>
      <c r="C12" s="100">
        <v>23553.834651593126</v>
      </c>
      <c r="D12" s="100">
        <v>1.9632625547691296</v>
      </c>
      <c r="E12" s="100">
        <v>20817.824301883931</v>
      </c>
      <c r="F12" s="100">
        <v>49.792049636063261</v>
      </c>
      <c r="I12" s="76"/>
      <c r="J12" s="76"/>
      <c r="K12" s="76"/>
      <c r="L12" s="76"/>
      <c r="M12" s="76"/>
      <c r="N12" s="76"/>
      <c r="O12" s="76"/>
      <c r="P12" s="76"/>
    </row>
    <row r="13" spans="2:16" ht="28.5" x14ac:dyDescent="0.25">
      <c r="B13" s="101" t="s">
        <v>8</v>
      </c>
      <c r="C13" s="100">
        <v>23354.195488568606</v>
      </c>
      <c r="D13" s="100">
        <v>1.9314714566929154</v>
      </c>
      <c r="E13" s="100">
        <v>19411.956839550377</v>
      </c>
      <c r="F13" s="100">
        <v>58.735065217126319</v>
      </c>
      <c r="I13" s="76"/>
      <c r="J13" s="76"/>
      <c r="K13" s="76"/>
      <c r="L13" s="76"/>
      <c r="M13" s="76"/>
      <c r="N13" s="76"/>
      <c r="O13" s="76"/>
      <c r="P13" s="76"/>
    </row>
    <row r="14" spans="2:16" ht="28.5" x14ac:dyDescent="0.25">
      <c r="B14" s="101" t="s">
        <v>9</v>
      </c>
      <c r="C14" s="100">
        <v>43610.706447348632</v>
      </c>
      <c r="D14" s="100">
        <v>1.9659598214285725</v>
      </c>
      <c r="E14" s="100">
        <v>39953.629917340499</v>
      </c>
      <c r="F14" s="100">
        <v>102.59541197218546</v>
      </c>
      <c r="I14" s="76"/>
      <c r="J14" s="76"/>
      <c r="K14" s="76"/>
      <c r="L14" s="76"/>
      <c r="M14" s="76"/>
      <c r="N14" s="76"/>
      <c r="O14" s="76"/>
      <c r="P14" s="76"/>
    </row>
    <row r="15" spans="2:16" ht="28.5" x14ac:dyDescent="0.25">
      <c r="B15" s="101" t="s">
        <v>10</v>
      </c>
      <c r="C15" s="100">
        <v>389110.75903902133</v>
      </c>
      <c r="D15" s="100">
        <v>2.030251318647224</v>
      </c>
      <c r="E15" s="100">
        <v>386671.21230439964</v>
      </c>
      <c r="F15" s="100">
        <v>117.88312398738432</v>
      </c>
      <c r="G15" s="78"/>
      <c r="I15" s="76"/>
      <c r="J15" s="76"/>
      <c r="K15" s="76"/>
      <c r="L15" s="76"/>
      <c r="M15" s="76"/>
      <c r="N15" s="76"/>
      <c r="O15" s="76"/>
      <c r="P15" s="76"/>
    </row>
    <row r="16" spans="2:16" ht="28.5" x14ac:dyDescent="0.25">
      <c r="B16" s="101" t="s">
        <v>11</v>
      </c>
      <c r="C16" s="100">
        <v>115839.56241842727</v>
      </c>
      <c r="D16" s="100">
        <v>2.0519314868804672</v>
      </c>
      <c r="E16" s="100">
        <v>109837.28344288796</v>
      </c>
      <c r="F16" s="100">
        <v>106.25381414488841</v>
      </c>
      <c r="I16" s="76"/>
      <c r="J16" s="76"/>
      <c r="K16" s="76"/>
      <c r="L16" s="76"/>
      <c r="M16" s="76"/>
      <c r="N16" s="76"/>
      <c r="O16" s="76"/>
      <c r="P16" s="76"/>
    </row>
    <row r="17" spans="2:16" ht="28.5" x14ac:dyDescent="0.25">
      <c r="B17" s="101" t="s">
        <v>12</v>
      </c>
      <c r="C17" s="100">
        <v>198197.29522065091</v>
      </c>
      <c r="D17" s="100">
        <v>2.0075132100396327</v>
      </c>
      <c r="E17" s="100">
        <v>192043.21796604502</v>
      </c>
      <c r="F17" s="100">
        <v>132.5318754556902</v>
      </c>
      <c r="I17" s="76"/>
      <c r="J17" s="76"/>
      <c r="K17" s="76"/>
      <c r="L17" s="76"/>
      <c r="M17" s="76"/>
      <c r="N17" s="76"/>
      <c r="O17" s="76"/>
      <c r="P17" s="76"/>
    </row>
    <row r="18" spans="2:16" ht="28.5" x14ac:dyDescent="0.25">
      <c r="B18" s="101" t="s">
        <v>13</v>
      </c>
      <c r="C18" s="100">
        <v>244105.16056079909</v>
      </c>
      <c r="D18" s="100">
        <v>1.8587354917532064</v>
      </c>
      <c r="E18" s="100">
        <v>236925.34252038295</v>
      </c>
      <c r="F18" s="100">
        <v>219.88281247253892</v>
      </c>
      <c r="I18" s="76"/>
      <c r="J18" s="76"/>
      <c r="K18" s="76"/>
      <c r="L18" s="76"/>
      <c r="M18" s="76"/>
      <c r="N18" s="76"/>
      <c r="O18" s="76"/>
      <c r="P18" s="76"/>
    </row>
    <row r="19" spans="2:16" ht="28.5" x14ac:dyDescent="0.25">
      <c r="B19" s="101" t="s">
        <v>14</v>
      </c>
      <c r="C19" s="100">
        <v>588714.68182351661</v>
      </c>
      <c r="D19" s="100">
        <v>1.5823262839879146</v>
      </c>
      <c r="E19" s="100">
        <v>576283.90373214218</v>
      </c>
      <c r="F19" s="100">
        <v>459.87798978922359</v>
      </c>
      <c r="I19" s="76"/>
      <c r="J19" s="76"/>
      <c r="K19" s="76"/>
      <c r="L19" s="76"/>
      <c r="M19" s="76"/>
      <c r="N19" s="76"/>
      <c r="O19" s="76"/>
      <c r="P19" s="76"/>
    </row>
    <row r="20" spans="2:16" x14ac:dyDescent="0.25">
      <c r="B20" s="101" t="s">
        <v>15</v>
      </c>
      <c r="C20" s="100">
        <v>988710.27674824023</v>
      </c>
      <c r="D20" s="100">
        <v>1.3300165837479274</v>
      </c>
      <c r="E20" s="100">
        <v>953184.15118971211</v>
      </c>
      <c r="F20" s="100">
        <v>1644.3148764320038</v>
      </c>
      <c r="I20" s="76"/>
      <c r="J20" s="76"/>
      <c r="K20" s="76"/>
      <c r="L20" s="76"/>
      <c r="M20" s="76"/>
      <c r="N20" s="76"/>
      <c r="O20" s="76"/>
      <c r="P20" s="76"/>
    </row>
    <row r="21" spans="2:16" ht="15.75" x14ac:dyDescent="0.3">
      <c r="B21" s="66" t="s">
        <v>211</v>
      </c>
      <c r="I21" s="76"/>
      <c r="J21" s="76"/>
      <c r="K21" s="76"/>
      <c r="L21" s="76"/>
      <c r="M21" s="76"/>
      <c r="N21" s="76"/>
      <c r="O21" s="76"/>
      <c r="P21" s="76"/>
    </row>
    <row r="22" spans="2:16" ht="15.75" x14ac:dyDescent="0.3">
      <c r="B22" s="70" t="s">
        <v>212</v>
      </c>
    </row>
    <row r="23" spans="2:16" ht="15" customHeight="1" x14ac:dyDescent="0.3">
      <c r="B23" s="66"/>
      <c r="C23" s="68"/>
      <c r="D23" s="68"/>
      <c r="E23" s="68"/>
      <c r="F23" s="68"/>
    </row>
    <row r="24" spans="2:16" s="76" customFormat="1" ht="15" customHeight="1" x14ac:dyDescent="0.3">
      <c r="B24" s="66"/>
      <c r="C24" s="68"/>
      <c r="D24" s="68"/>
      <c r="E24" s="68"/>
      <c r="F24" s="68"/>
    </row>
    <row r="25" spans="2:16" s="76" customFormat="1" ht="15" customHeight="1" x14ac:dyDescent="0.3">
      <c r="B25" s="66"/>
      <c r="C25" s="68"/>
      <c r="D25" s="68"/>
      <c r="E25" s="68"/>
      <c r="F25" s="68"/>
    </row>
    <row r="26" spans="2:16" s="76" customFormat="1" ht="15" customHeight="1" x14ac:dyDescent="0.3">
      <c r="B26" s="66"/>
      <c r="C26" s="68"/>
      <c r="D26" s="68"/>
      <c r="E26" s="68"/>
      <c r="F26" s="68"/>
    </row>
    <row r="27" spans="2:16" s="76" customFormat="1" ht="15" customHeight="1" x14ac:dyDescent="0.3">
      <c r="B27" s="66"/>
      <c r="C27" s="68"/>
      <c r="D27" s="68"/>
      <c r="E27" s="68"/>
      <c r="F27" s="68"/>
    </row>
    <row r="28" spans="2:16" s="76" customFormat="1" ht="15" customHeight="1" x14ac:dyDescent="0.3">
      <c r="B28" s="66"/>
      <c r="C28" s="68"/>
      <c r="D28" s="68"/>
      <c r="E28" s="68"/>
      <c r="F28" s="68"/>
    </row>
    <row r="29" spans="2:16" s="76" customFormat="1" ht="15" customHeight="1" x14ac:dyDescent="0.3">
      <c r="B29" s="66"/>
      <c r="C29" s="68"/>
      <c r="D29" s="68"/>
      <c r="E29" s="68"/>
      <c r="F29" s="68"/>
    </row>
    <row r="30" spans="2:16" s="76" customFormat="1" ht="15" customHeight="1" x14ac:dyDescent="0.3">
      <c r="B30" s="66"/>
      <c r="C30" s="68"/>
      <c r="D30" s="68"/>
      <c r="E30" s="68"/>
      <c r="F30" s="68"/>
    </row>
    <row r="31" spans="2:16" s="76" customFormat="1" ht="15" customHeight="1" x14ac:dyDescent="0.3">
      <c r="B31" s="66"/>
      <c r="C31" s="68"/>
      <c r="D31" s="68"/>
      <c r="E31" s="68"/>
      <c r="F31" s="68"/>
    </row>
    <row r="33" spans="2:6" ht="27" x14ac:dyDescent="0.25">
      <c r="B33" s="145" t="s">
        <v>1</v>
      </c>
      <c r="C33" s="145" t="s">
        <v>251</v>
      </c>
      <c r="D33" s="145" t="s">
        <v>250</v>
      </c>
      <c r="E33" s="145" t="s">
        <v>221</v>
      </c>
      <c r="F33" s="145" t="s">
        <v>222</v>
      </c>
    </row>
    <row r="34" spans="2:6" x14ac:dyDescent="0.25">
      <c r="B34" s="101" t="s">
        <v>6</v>
      </c>
      <c r="C34" s="100">
        <v>9382.1353142632433</v>
      </c>
      <c r="D34" s="100">
        <v>1.3569711538461533</v>
      </c>
      <c r="E34" s="100">
        <v>2659.4073377322347</v>
      </c>
      <c r="F34" s="100">
        <v>240.52742421052957</v>
      </c>
    </row>
    <row r="35" spans="2:6" ht="28.5" x14ac:dyDescent="0.25">
      <c r="B35" s="101" t="s">
        <v>7</v>
      </c>
      <c r="C35" s="100">
        <v>23553.834651593126</v>
      </c>
      <c r="D35" s="100">
        <v>3.1871069182389933</v>
      </c>
      <c r="E35" s="100">
        <v>6659.5376852875979</v>
      </c>
      <c r="F35" s="100">
        <v>532.70230057187462</v>
      </c>
    </row>
    <row r="36" spans="2:6" ht="28.5" x14ac:dyDescent="0.25">
      <c r="B36" s="101" t="s">
        <v>8</v>
      </c>
      <c r="C36" s="100">
        <v>23354.195488568606</v>
      </c>
      <c r="D36" s="100">
        <v>1.8895966029723996</v>
      </c>
      <c r="E36" s="100">
        <v>8772.1866898102762</v>
      </c>
      <c r="F36" s="100">
        <v>245.91882661991733</v>
      </c>
    </row>
    <row r="37" spans="2:6" ht="28.5" x14ac:dyDescent="0.25">
      <c r="B37" s="101" t="s">
        <v>9</v>
      </c>
      <c r="C37" s="100">
        <v>43610.706447348632</v>
      </c>
      <c r="D37" s="100">
        <v>3.0063191153238566</v>
      </c>
      <c r="E37" s="100">
        <v>13010.157095473354</v>
      </c>
      <c r="F37" s="100">
        <v>931.9164348214664</v>
      </c>
    </row>
    <row r="38" spans="2:6" ht="28.5" x14ac:dyDescent="0.25">
      <c r="B38" s="101" t="s">
        <v>10</v>
      </c>
      <c r="C38" s="100">
        <v>389110.75903902133</v>
      </c>
      <c r="D38" s="100">
        <v>2.6021897810218966</v>
      </c>
      <c r="E38" s="100">
        <v>19981.003530196278</v>
      </c>
      <c r="F38" s="100">
        <v>1166.781310465984</v>
      </c>
    </row>
    <row r="39" spans="2:6" ht="28.5" x14ac:dyDescent="0.25">
      <c r="B39" s="101" t="s">
        <v>11</v>
      </c>
      <c r="C39" s="100">
        <v>115839.56241842727</v>
      </c>
      <c r="D39" s="100">
        <v>3.7017857142857147</v>
      </c>
      <c r="E39" s="100">
        <v>42635.154020924449</v>
      </c>
      <c r="F39" s="100">
        <v>2316.3023860466096</v>
      </c>
    </row>
    <row r="40" spans="2:6" ht="28.5" x14ac:dyDescent="0.25">
      <c r="B40" s="101" t="s">
        <v>12</v>
      </c>
      <c r="C40" s="100">
        <v>198197.29522065091</v>
      </c>
      <c r="D40" s="100">
        <v>4.396064814814812</v>
      </c>
      <c r="E40" s="100">
        <v>57673.487188782892</v>
      </c>
      <c r="F40" s="100">
        <v>3116.0936154195324</v>
      </c>
    </row>
    <row r="41" spans="2:6" ht="28.5" x14ac:dyDescent="0.25">
      <c r="B41" s="101" t="s">
        <v>13</v>
      </c>
      <c r="C41" s="100">
        <v>244105.16056079909</v>
      </c>
      <c r="D41" s="100">
        <v>8.0893874643874639</v>
      </c>
      <c r="E41" s="100">
        <v>39852.933114186977</v>
      </c>
      <c r="F41" s="100">
        <v>5173.9640941720754</v>
      </c>
    </row>
    <row r="42" spans="2:6" ht="28.5" x14ac:dyDescent="0.25">
      <c r="B42" s="101" t="s">
        <v>14</v>
      </c>
      <c r="C42" s="100">
        <v>588714.68182351661</v>
      </c>
      <c r="D42" s="100">
        <v>20.48554913294797</v>
      </c>
      <c r="E42" s="100">
        <v>63080.734770973111</v>
      </c>
      <c r="F42" s="100">
        <v>8563.663695118772</v>
      </c>
    </row>
    <row r="43" spans="2:6" x14ac:dyDescent="0.25">
      <c r="B43" s="101" t="s">
        <v>15</v>
      </c>
      <c r="C43" s="100">
        <v>988710.27674824023</v>
      </c>
      <c r="D43" s="100">
        <v>24.651199494949502</v>
      </c>
      <c r="E43" s="100">
        <v>103950.05034406345</v>
      </c>
      <c r="F43" s="100">
        <v>11857.150929234673</v>
      </c>
    </row>
    <row r="44" spans="2:6" ht="15.75" x14ac:dyDescent="0.3">
      <c r="B44" s="66" t="s">
        <v>211</v>
      </c>
    </row>
    <row r="45" spans="2:6" s="76" customFormat="1" ht="15.75" x14ac:dyDescent="0.3">
      <c r="B45" s="70" t="s">
        <v>212</v>
      </c>
      <c r="D45" s="8"/>
      <c r="E45" s="8"/>
      <c r="F45" s="8"/>
    </row>
    <row r="46" spans="2:6" s="76" customFormat="1" x14ac:dyDescent="0.25">
      <c r="B46" s="24"/>
      <c r="D46" s="8"/>
      <c r="E46" s="8"/>
      <c r="F46" s="8"/>
    </row>
    <row r="47" spans="2:6" s="76" customFormat="1" x14ac:dyDescent="0.25">
      <c r="B47" s="24"/>
      <c r="D47" s="8"/>
      <c r="E47" s="8"/>
      <c r="F47" s="8"/>
    </row>
    <row r="48" spans="2:6" s="76" customFormat="1" x14ac:dyDescent="0.25">
      <c r="B48" s="24"/>
      <c r="D48" s="8"/>
      <c r="E48" s="8"/>
      <c r="F48" s="8"/>
    </row>
    <row r="49" spans="2:6" s="76" customFormat="1" x14ac:dyDescent="0.25">
      <c r="B49" s="24"/>
      <c r="D49" s="8"/>
      <c r="E49" s="8"/>
      <c r="F49" s="8"/>
    </row>
    <row r="50" spans="2:6" s="76" customFormat="1" x14ac:dyDescent="0.25">
      <c r="B50" s="24"/>
      <c r="D50" s="8"/>
      <c r="E50" s="8"/>
      <c r="F50" s="8"/>
    </row>
    <row r="51" spans="2:6" s="76" customFormat="1" x14ac:dyDescent="0.25">
      <c r="B51" s="24"/>
      <c r="D51" s="8"/>
      <c r="E51" s="8"/>
      <c r="F51" s="8"/>
    </row>
    <row r="52" spans="2:6" s="76" customFormat="1" x14ac:dyDescent="0.25">
      <c r="B52" s="24"/>
      <c r="D52" s="8"/>
      <c r="E52" s="8"/>
      <c r="F52" s="8"/>
    </row>
    <row r="53" spans="2:6" s="76" customFormat="1" x14ac:dyDescent="0.25">
      <c r="B53" s="24"/>
      <c r="D53" s="8"/>
      <c r="E53" s="8"/>
      <c r="F53" s="8"/>
    </row>
    <row r="54" spans="2:6" s="76" customFormat="1" x14ac:dyDescent="0.25">
      <c r="B54" s="24"/>
      <c r="D54" s="8"/>
      <c r="E54" s="8"/>
      <c r="F54" s="8"/>
    </row>
    <row r="55" spans="2:6" s="76" customFormat="1" x14ac:dyDescent="0.25">
      <c r="B55" s="24"/>
      <c r="D55" s="8"/>
      <c r="E55" s="8"/>
      <c r="F55" s="8"/>
    </row>
    <row r="56" spans="2:6" ht="27" x14ac:dyDescent="0.25">
      <c r="B56" s="145" t="s">
        <v>1</v>
      </c>
      <c r="C56" s="145" t="s">
        <v>251</v>
      </c>
      <c r="D56" s="145" t="s">
        <v>250</v>
      </c>
      <c r="E56" s="145" t="s">
        <v>221</v>
      </c>
      <c r="F56" s="145" t="s">
        <v>222</v>
      </c>
    </row>
    <row r="57" spans="2:6" x14ac:dyDescent="0.25">
      <c r="B57" s="101" t="s">
        <v>6</v>
      </c>
      <c r="C57" s="100">
        <v>9382.1353142632433</v>
      </c>
      <c r="D57" s="100">
        <v>0.47500000000000009</v>
      </c>
      <c r="E57" s="100">
        <v>24345.501097393681</v>
      </c>
      <c r="F57" s="100">
        <v>187.68420507104926</v>
      </c>
    </row>
    <row r="58" spans="2:6" ht="28.5" x14ac:dyDescent="0.25">
      <c r="B58" s="101" t="s">
        <v>7</v>
      </c>
      <c r="C58" s="100">
        <v>23553.834651593126</v>
      </c>
      <c r="D58" s="100">
        <v>0.72727272727272763</v>
      </c>
      <c r="E58" s="100">
        <v>134508.87677000006</v>
      </c>
      <c r="F58" s="100">
        <v>565.46418340277796</v>
      </c>
    </row>
    <row r="59" spans="2:6" ht="28.5" x14ac:dyDescent="0.25">
      <c r="B59" s="101" t="s">
        <v>8</v>
      </c>
      <c r="C59" s="100">
        <v>23354.195488568606</v>
      </c>
      <c r="D59" s="100">
        <v>1.1351351351351351</v>
      </c>
      <c r="E59" s="100">
        <v>218547.76516129039</v>
      </c>
      <c r="F59" s="100">
        <v>913.80760701275051</v>
      </c>
    </row>
    <row r="60" spans="2:6" ht="28.5" x14ac:dyDescent="0.25">
      <c r="B60" s="101" t="s">
        <v>9</v>
      </c>
      <c r="C60" s="100">
        <v>43610.706447348632</v>
      </c>
      <c r="D60" s="100">
        <v>1.458333333333333</v>
      </c>
      <c r="E60" s="100">
        <v>267258.82806794875</v>
      </c>
      <c r="F60" s="100">
        <v>1304.1430116125557</v>
      </c>
    </row>
    <row r="61" spans="2:6" ht="28.5" x14ac:dyDescent="0.25">
      <c r="B61" s="101" t="s">
        <v>10</v>
      </c>
      <c r="C61" s="100">
        <v>389110.75903902133</v>
      </c>
      <c r="D61" s="100">
        <v>1.7180232558139534</v>
      </c>
      <c r="E61" s="100">
        <v>8622632.5310458168</v>
      </c>
      <c r="F61" s="100">
        <v>30801.436926312515</v>
      </c>
    </row>
    <row r="62" spans="2:6" ht="28.5" x14ac:dyDescent="0.25">
      <c r="B62" s="101" t="s">
        <v>11</v>
      </c>
      <c r="C62" s="100">
        <v>115839.56241842727</v>
      </c>
      <c r="D62" s="100">
        <v>3.0583333333333345</v>
      </c>
      <c r="E62" s="100">
        <v>662679.3431350172</v>
      </c>
      <c r="F62" s="100">
        <v>5387.2767631007564</v>
      </c>
    </row>
    <row r="63" spans="2:6" ht="28.5" x14ac:dyDescent="0.25">
      <c r="B63" s="101" t="s">
        <v>12</v>
      </c>
      <c r="C63" s="100">
        <v>198197.29522065091</v>
      </c>
      <c r="D63" s="100">
        <v>5.1572164948453629</v>
      </c>
      <c r="E63" s="100">
        <v>640237.05785080884</v>
      </c>
      <c r="F63" s="100">
        <v>7906.7716596305008</v>
      </c>
    </row>
    <row r="64" spans="2:6" ht="28.5" x14ac:dyDescent="0.25">
      <c r="B64" s="101" t="s">
        <v>13</v>
      </c>
      <c r="C64" s="100">
        <v>244105.16056079909</v>
      </c>
      <c r="D64" s="100">
        <v>2.7769784172661875</v>
      </c>
      <c r="E64" s="100">
        <v>802718.67776409374</v>
      </c>
      <c r="F64" s="100">
        <v>6424.1639855087042</v>
      </c>
    </row>
    <row r="65" spans="2:7" ht="28.5" x14ac:dyDescent="0.25">
      <c r="B65" s="101" t="s">
        <v>14</v>
      </c>
      <c r="C65" s="100">
        <v>588714.68182351661</v>
      </c>
      <c r="D65" s="100">
        <v>2.4655963302752295</v>
      </c>
      <c r="E65" s="100">
        <v>1036075.9021628491</v>
      </c>
      <c r="F65" s="100">
        <v>7664.8562778276428</v>
      </c>
    </row>
    <row r="66" spans="2:7" x14ac:dyDescent="0.25">
      <c r="B66" s="101" t="s">
        <v>15</v>
      </c>
      <c r="C66" s="100">
        <v>988710.27674824023</v>
      </c>
      <c r="D66" s="100">
        <v>4.6664364640884006</v>
      </c>
      <c r="E66" s="100">
        <v>933165.44692656375</v>
      </c>
      <c r="F66" s="100">
        <v>8905.3147869305903</v>
      </c>
    </row>
    <row r="67" spans="2:7" ht="15.75" x14ac:dyDescent="0.3">
      <c r="B67" s="66" t="s">
        <v>211</v>
      </c>
      <c r="C67" s="76"/>
    </row>
    <row r="68" spans="2:7" ht="15.75" x14ac:dyDescent="0.3">
      <c r="B68" s="70" t="s">
        <v>212</v>
      </c>
      <c r="C68" s="76"/>
    </row>
    <row r="69" spans="2:7" s="76" customFormat="1" ht="15.75" x14ac:dyDescent="0.3">
      <c r="B69" s="70"/>
      <c r="D69" s="8"/>
      <c r="E69" s="8"/>
      <c r="F69" s="8"/>
    </row>
    <row r="70" spans="2:7" s="76" customFormat="1" ht="15.75" x14ac:dyDescent="0.3">
      <c r="B70" s="70"/>
      <c r="D70" s="8"/>
      <c r="E70" s="8"/>
      <c r="F70" s="8"/>
    </row>
    <row r="71" spans="2:7" s="76" customFormat="1" ht="15.75" x14ac:dyDescent="0.3">
      <c r="B71" s="70"/>
      <c r="D71" s="8"/>
      <c r="E71" s="8"/>
      <c r="F71" s="8"/>
    </row>
    <row r="72" spans="2:7" s="76" customFormat="1" ht="15.75" x14ac:dyDescent="0.3">
      <c r="B72" s="70"/>
      <c r="D72" s="8"/>
      <c r="E72" s="8"/>
      <c r="F72" s="8"/>
    </row>
    <row r="73" spans="2:7" s="76" customFormat="1" ht="15.75" x14ac:dyDescent="0.3">
      <c r="B73" s="70"/>
      <c r="D73" s="8"/>
      <c r="E73" s="8"/>
      <c r="F73" s="8"/>
    </row>
    <row r="74" spans="2:7" s="76" customFormat="1" ht="15.75" x14ac:dyDescent="0.3">
      <c r="B74" s="70"/>
      <c r="D74" s="8"/>
      <c r="E74" s="8"/>
      <c r="F74" s="8"/>
    </row>
    <row r="75" spans="2:7" s="76" customFormat="1" ht="15.75" x14ac:dyDescent="0.3">
      <c r="B75" s="70"/>
      <c r="D75" s="8"/>
      <c r="E75" s="8"/>
      <c r="F75" s="8"/>
    </row>
    <row r="76" spans="2:7" s="76" customFormat="1" ht="15.75" x14ac:dyDescent="0.3">
      <c r="B76" s="70"/>
      <c r="D76" s="8"/>
      <c r="E76" s="8"/>
      <c r="F76" s="8"/>
    </row>
    <row r="78" spans="2:7" ht="21" customHeight="1" x14ac:dyDescent="0.25"/>
    <row r="79" spans="2:7" ht="27" x14ac:dyDescent="0.25">
      <c r="B79" s="145" t="s">
        <v>1</v>
      </c>
      <c r="C79" s="145" t="s">
        <v>251</v>
      </c>
      <c r="D79" s="145" t="s">
        <v>250</v>
      </c>
      <c r="E79" s="145" t="s">
        <v>221</v>
      </c>
      <c r="F79" s="145" t="s">
        <v>222</v>
      </c>
      <c r="G79" s="76"/>
    </row>
    <row r="80" spans="2:7" x14ac:dyDescent="0.25">
      <c r="B80" s="101" t="s">
        <v>6</v>
      </c>
      <c r="C80" s="100">
        <v>9382.1353142632433</v>
      </c>
      <c r="D80" s="100">
        <v>1.7972972972972989</v>
      </c>
      <c r="E80" s="100">
        <v>45381.239565410535</v>
      </c>
      <c r="F80" s="100">
        <v>349.34868182412305</v>
      </c>
      <c r="G80" s="78"/>
    </row>
    <row r="81" spans="2:7" ht="28.5" x14ac:dyDescent="0.25">
      <c r="B81" s="101" t="s">
        <v>7</v>
      </c>
      <c r="C81" s="100">
        <v>23553.834651593126</v>
      </c>
      <c r="D81" s="100">
        <v>2.8080985915492964</v>
      </c>
      <c r="E81" s="100">
        <v>96935.958591114497</v>
      </c>
      <c r="F81" s="100">
        <v>887.71565532245529</v>
      </c>
      <c r="G81" s="76"/>
    </row>
    <row r="82" spans="2:7" ht="28.5" x14ac:dyDescent="0.25">
      <c r="B82" s="101" t="s">
        <v>8</v>
      </c>
      <c r="C82" s="100">
        <v>23354.195488568606</v>
      </c>
      <c r="D82" s="100">
        <v>2.8281250000000013</v>
      </c>
      <c r="E82" s="100">
        <v>84287.875425402526</v>
      </c>
      <c r="F82" s="100">
        <v>852.08466144273643</v>
      </c>
      <c r="G82" s="76"/>
    </row>
    <row r="83" spans="2:7" ht="28.5" x14ac:dyDescent="0.25">
      <c r="B83" s="101" t="s">
        <v>9</v>
      </c>
      <c r="C83" s="100">
        <v>43610.706447348632</v>
      </c>
      <c r="D83" s="100">
        <v>6.6360294117647047</v>
      </c>
      <c r="E83" s="100">
        <v>64321.465458057668</v>
      </c>
      <c r="F83" s="100">
        <v>1298.7663952088142</v>
      </c>
      <c r="G83" s="76"/>
    </row>
    <row r="84" spans="2:7" ht="28.5" x14ac:dyDescent="0.25">
      <c r="B84" s="101" t="s">
        <v>10</v>
      </c>
      <c r="C84" s="100">
        <v>389110.75903902133</v>
      </c>
      <c r="D84" s="100">
        <v>6.1964285714285747</v>
      </c>
      <c r="E84" s="100">
        <v>131850.97285359266</v>
      </c>
      <c r="F84" s="100">
        <v>12503.77250512054</v>
      </c>
      <c r="G84" s="76"/>
    </row>
    <row r="85" spans="2:7" ht="28.5" x14ac:dyDescent="0.25">
      <c r="B85" s="101" t="s">
        <v>11</v>
      </c>
      <c r="C85" s="100">
        <v>115839.56241842727</v>
      </c>
      <c r="D85" s="100">
        <v>18.579136690647481</v>
      </c>
      <c r="E85" s="100">
        <v>61018.078995971002</v>
      </c>
      <c r="F85" s="100">
        <v>2283.2758123842555</v>
      </c>
      <c r="G85" s="76"/>
    </row>
    <row r="86" spans="2:7" ht="28.5" x14ac:dyDescent="0.25">
      <c r="B86" s="101" t="s">
        <v>12</v>
      </c>
      <c r="C86" s="100">
        <v>198197.29522065091</v>
      </c>
      <c r="D86" s="100">
        <v>23.826277372262737</v>
      </c>
      <c r="E86" s="100">
        <v>48761.451667019908</v>
      </c>
      <c r="F86" s="100">
        <v>2535.5951236019223</v>
      </c>
      <c r="G86" s="76"/>
    </row>
    <row r="87" spans="2:7" ht="28.5" x14ac:dyDescent="0.25">
      <c r="B87" s="101" t="s">
        <v>13</v>
      </c>
      <c r="C87" s="100">
        <v>244105.16056079909</v>
      </c>
      <c r="D87" s="100">
        <v>15.237844408427902</v>
      </c>
      <c r="E87" s="100">
        <v>60603.104044975698</v>
      </c>
      <c r="F87" s="100">
        <v>1905.0890248186508</v>
      </c>
      <c r="G87" s="76"/>
    </row>
    <row r="88" spans="2:7" ht="28.5" x14ac:dyDescent="0.25">
      <c r="B88" s="101" t="s">
        <v>14</v>
      </c>
      <c r="C88" s="100">
        <v>588714.68182351661</v>
      </c>
      <c r="D88" s="100">
        <v>18.995585874799353</v>
      </c>
      <c r="E88" s="100">
        <v>84751.280390981599</v>
      </c>
      <c r="F88" s="100">
        <v>3052.1073312151207</v>
      </c>
      <c r="G88" s="76"/>
    </row>
    <row r="89" spans="2:7" x14ac:dyDescent="0.25">
      <c r="B89" s="101" t="s">
        <v>15</v>
      </c>
      <c r="C89" s="100">
        <v>988710.27674824023</v>
      </c>
      <c r="D89" s="100">
        <v>34.204287190082603</v>
      </c>
      <c r="E89" s="100">
        <v>106252.90834064</v>
      </c>
      <c r="F89" s="100">
        <v>3966.0317270497735</v>
      </c>
      <c r="G89" s="76"/>
    </row>
    <row r="90" spans="2:7" ht="15.75" x14ac:dyDescent="0.3">
      <c r="B90" s="66" t="s">
        <v>211</v>
      </c>
      <c r="C90" s="76"/>
      <c r="G90" s="76"/>
    </row>
    <row r="91" spans="2:7" ht="15.75" x14ac:dyDescent="0.3">
      <c r="B91" s="70" t="s">
        <v>212</v>
      </c>
      <c r="C91" s="76"/>
      <c r="G91" s="76"/>
    </row>
  </sheetData>
  <mergeCells count="2">
    <mergeCell ref="B6:E6"/>
    <mergeCell ref="B7:E7"/>
  </mergeCells>
  <hyperlinks>
    <hyperlink ref="H10" location="ÍNDICE!A1" display="INDICE"/>
  </hyperlink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3"/>
  <dimension ref="A6:M246"/>
  <sheetViews>
    <sheetView showGridLines="0" topLeftCell="D1" zoomScaleNormal="100" workbookViewId="0">
      <selection activeCell="M49" sqref="M49"/>
    </sheetView>
  </sheetViews>
  <sheetFormatPr baseColWidth="10" defaultRowHeight="15" x14ac:dyDescent="0.25"/>
  <cols>
    <col min="1" max="1" width="3" style="48" customWidth="1"/>
    <col min="2" max="2" width="11.42578125" style="28"/>
    <col min="3" max="3" width="41.28515625" customWidth="1"/>
    <col min="4" max="4" width="14.85546875" style="8" bestFit="1" customWidth="1"/>
    <col min="5" max="5" width="14.5703125" style="8" customWidth="1"/>
    <col min="6" max="6" width="14.85546875" style="8" bestFit="1" customWidth="1"/>
    <col min="9" max="9" width="39.85546875" customWidth="1"/>
    <col min="11" max="11" width="13.42578125" customWidth="1"/>
  </cols>
  <sheetData>
    <row r="6" spans="2:13" ht="17.25" x14ac:dyDescent="0.3">
      <c r="B6" s="177" t="s">
        <v>58</v>
      </c>
      <c r="C6" s="177"/>
      <c r="D6" s="177"/>
      <c r="E6" s="177"/>
    </row>
    <row r="7" spans="2:13" ht="17.25" x14ac:dyDescent="0.3">
      <c r="B7" s="177" t="s">
        <v>61</v>
      </c>
      <c r="C7" s="177"/>
      <c r="D7" s="177"/>
      <c r="E7" s="177"/>
    </row>
    <row r="8" spans="2:13" ht="17.25" x14ac:dyDescent="0.3">
      <c r="B8" s="30" t="s">
        <v>65</v>
      </c>
      <c r="C8" s="30"/>
      <c r="D8" s="30"/>
      <c r="E8" s="30"/>
    </row>
    <row r="9" spans="2:13" ht="17.25" x14ac:dyDescent="0.3">
      <c r="B9" s="30" t="s">
        <v>60</v>
      </c>
      <c r="C9" s="30"/>
      <c r="D9" s="30"/>
      <c r="E9" s="30"/>
    </row>
    <row r="12" spans="2:13" ht="40.5" x14ac:dyDescent="0.25">
      <c r="B12" s="25" t="s">
        <v>0</v>
      </c>
      <c r="C12" s="25" t="s">
        <v>1</v>
      </c>
      <c r="D12" s="26" t="s">
        <v>2</v>
      </c>
      <c r="E12" s="26" t="s">
        <v>3</v>
      </c>
      <c r="F12" s="26" t="s">
        <v>46</v>
      </c>
      <c r="G12" s="3"/>
      <c r="I12" s="1" t="s">
        <v>1</v>
      </c>
      <c r="J12" s="2" t="s">
        <v>2</v>
      </c>
      <c r="K12" s="2" t="s">
        <v>3</v>
      </c>
      <c r="L12" s="2" t="s">
        <v>46</v>
      </c>
      <c r="M12" s="48"/>
    </row>
    <row r="13" spans="2:13" x14ac:dyDescent="0.25">
      <c r="B13" s="178" t="s">
        <v>5</v>
      </c>
      <c r="C13" s="27" t="s">
        <v>6</v>
      </c>
      <c r="D13" s="4">
        <v>1939.8137788501026</v>
      </c>
      <c r="E13" s="4">
        <v>1277.1661047227924</v>
      </c>
      <c r="F13" s="4">
        <v>662.64767412731021</v>
      </c>
      <c r="G13" s="3"/>
      <c r="I13" s="5" t="s">
        <v>6</v>
      </c>
      <c r="J13" s="4">
        <v>7761.8418875434936</v>
      </c>
      <c r="K13" s="4">
        <v>6095.3039662491501</v>
      </c>
      <c r="L13" s="4">
        <v>1666.5379212943674</v>
      </c>
      <c r="M13" s="48"/>
    </row>
    <row r="14" spans="2:13" x14ac:dyDescent="0.25">
      <c r="B14" s="178"/>
      <c r="C14" s="27" t="s">
        <v>7</v>
      </c>
      <c r="D14" s="4">
        <v>1618.6401829268295</v>
      </c>
      <c r="E14" s="4">
        <v>733.204733231707</v>
      </c>
      <c r="F14" s="4">
        <v>885.4354496951222</v>
      </c>
      <c r="G14" s="3"/>
      <c r="I14" s="5" t="s">
        <v>7</v>
      </c>
      <c r="J14" s="4">
        <v>21519.545579283364</v>
      </c>
      <c r="K14" s="4">
        <v>12571.623166677537</v>
      </c>
      <c r="L14" s="4">
        <v>8947.9224126058743</v>
      </c>
      <c r="M14" s="48"/>
    </row>
    <row r="15" spans="2:13" x14ac:dyDescent="0.25">
      <c r="B15" s="178"/>
      <c r="C15" s="27" t="s">
        <v>8</v>
      </c>
      <c r="D15" s="4">
        <v>2730.3679900497509</v>
      </c>
      <c r="E15" s="4">
        <v>565.15350746268643</v>
      </c>
      <c r="F15" s="4">
        <v>2165.2144825870632</v>
      </c>
      <c r="G15" s="3"/>
      <c r="I15" s="5" t="s">
        <v>8</v>
      </c>
      <c r="J15" s="4">
        <v>20922.522921573254</v>
      </c>
      <c r="K15" s="4">
        <v>17119.790537494122</v>
      </c>
      <c r="L15" s="4">
        <v>3802.7323840791323</v>
      </c>
      <c r="M15" s="48"/>
    </row>
    <row r="16" spans="2:13" x14ac:dyDescent="0.25">
      <c r="B16" s="178"/>
      <c r="C16" s="27" t="s">
        <v>9</v>
      </c>
      <c r="D16" s="4">
        <v>3954.7389922480629</v>
      </c>
      <c r="E16" s="4">
        <v>2517.2338643410849</v>
      </c>
      <c r="F16" s="4">
        <v>1437.5051279069767</v>
      </c>
      <c r="G16" s="3"/>
      <c r="I16" s="5" t="s">
        <v>9</v>
      </c>
      <c r="J16" s="4">
        <v>45417.202878210184</v>
      </c>
      <c r="K16" s="4">
        <v>23544.686870680249</v>
      </c>
      <c r="L16" s="4">
        <v>21872.516007529975</v>
      </c>
      <c r="M16" s="48"/>
    </row>
    <row r="17" spans="2:13" x14ac:dyDescent="0.25">
      <c r="B17" s="178"/>
      <c r="C17" s="27" t="s">
        <v>10</v>
      </c>
      <c r="D17" s="4">
        <v>5606.5114341085255</v>
      </c>
      <c r="E17" s="4">
        <v>5021.6179883720924</v>
      </c>
      <c r="F17" s="4">
        <v>584.89344573643439</v>
      </c>
      <c r="G17" s="3"/>
      <c r="I17" s="5" t="s">
        <v>10</v>
      </c>
      <c r="J17" s="4">
        <v>378189.7170686851</v>
      </c>
      <c r="K17" s="4">
        <v>29923.56676075681</v>
      </c>
      <c r="L17" s="4">
        <v>348266.15030792815</v>
      </c>
      <c r="M17" s="48"/>
    </row>
    <row r="18" spans="2:13" x14ac:dyDescent="0.25">
      <c r="B18" s="178"/>
      <c r="C18" s="27" t="s">
        <v>11</v>
      </c>
      <c r="D18" s="4">
        <v>306081.46403846156</v>
      </c>
      <c r="E18" s="4">
        <v>15827.078283333334</v>
      </c>
      <c r="F18" s="4">
        <v>290254.38575512823</v>
      </c>
      <c r="G18" s="3"/>
      <c r="I18" s="5" t="s">
        <v>11</v>
      </c>
      <c r="J18" s="4">
        <v>110368.7560141944</v>
      </c>
      <c r="K18" s="4">
        <v>33298.395639685885</v>
      </c>
      <c r="L18" s="4">
        <v>77070.360374508484</v>
      </c>
      <c r="M18" s="48"/>
    </row>
    <row r="19" spans="2:13" x14ac:dyDescent="0.25">
      <c r="B19" s="178"/>
      <c r="C19" s="27" t="s">
        <v>12</v>
      </c>
      <c r="D19" s="4">
        <v>21929.011747572818</v>
      </c>
      <c r="E19" s="4">
        <v>38601.536747572813</v>
      </c>
      <c r="F19" s="4">
        <v>-16672.525000000001</v>
      </c>
      <c r="G19" s="3"/>
      <c r="I19" s="5" t="s">
        <v>12</v>
      </c>
      <c r="J19" s="4">
        <v>203980.99601064934</v>
      </c>
      <c r="K19" s="4">
        <v>60932.923475111915</v>
      </c>
      <c r="L19" s="4">
        <v>143048.07253553762</v>
      </c>
      <c r="M19" s="48"/>
    </row>
    <row r="20" spans="2:13" x14ac:dyDescent="0.25">
      <c r="B20" s="178"/>
      <c r="C20" s="27" t="s">
        <v>13</v>
      </c>
      <c r="D20" s="4">
        <v>15908.650333333333</v>
      </c>
      <c r="E20" s="4">
        <v>4785.62</v>
      </c>
      <c r="F20" s="4">
        <v>11123.030333333332</v>
      </c>
      <c r="G20" s="3"/>
      <c r="I20" s="5" t="s">
        <v>13</v>
      </c>
      <c r="J20" s="4">
        <v>245495.22980489553</v>
      </c>
      <c r="K20" s="4">
        <v>88647.801636455231</v>
      </c>
      <c r="L20" s="4">
        <v>156847.42816844053</v>
      </c>
      <c r="M20" s="48"/>
    </row>
    <row r="21" spans="2:13" x14ac:dyDescent="0.25">
      <c r="B21" s="178"/>
      <c r="C21" s="27" t="s">
        <v>14</v>
      </c>
      <c r="D21" s="4">
        <v>42335.388888888891</v>
      </c>
      <c r="E21" s="4">
        <v>30510.942333333332</v>
      </c>
      <c r="F21" s="4">
        <v>11824.446555555554</v>
      </c>
      <c r="G21" s="3"/>
      <c r="I21" s="5" t="s">
        <v>14</v>
      </c>
      <c r="J21" s="4">
        <v>525501.44212636678</v>
      </c>
      <c r="K21" s="4">
        <v>124959.04812741317</v>
      </c>
      <c r="L21" s="4">
        <v>400542.39399895258</v>
      </c>
      <c r="M21" s="48"/>
    </row>
    <row r="22" spans="2:13" x14ac:dyDescent="0.25">
      <c r="B22" s="178"/>
      <c r="C22" s="27" t="s">
        <v>15</v>
      </c>
      <c r="D22" s="4">
        <v>26760.846153846152</v>
      </c>
      <c r="E22" s="4">
        <v>31026.153846153848</v>
      </c>
      <c r="F22" s="4">
        <v>-4265.3076923076924</v>
      </c>
      <c r="G22" s="3"/>
      <c r="I22" s="5" t="s">
        <v>15</v>
      </c>
      <c r="J22" s="4">
        <v>2990150.6821842836</v>
      </c>
      <c r="K22" s="4">
        <v>328449.71770049055</v>
      </c>
      <c r="L22" s="4">
        <v>2661700.964483791</v>
      </c>
      <c r="M22" s="48"/>
    </row>
    <row r="23" spans="2:13" x14ac:dyDescent="0.25">
      <c r="B23" s="178" t="s">
        <v>16</v>
      </c>
      <c r="C23" s="27" t="s">
        <v>6</v>
      </c>
      <c r="D23" s="4">
        <v>633.57980295566529</v>
      </c>
      <c r="E23" s="4">
        <v>249.04603448275867</v>
      </c>
      <c r="F23" s="4">
        <v>384.53376847290639</v>
      </c>
      <c r="G23" s="3"/>
      <c r="M23" s="48"/>
    </row>
    <row r="24" spans="2:13" x14ac:dyDescent="0.25">
      <c r="B24" s="178"/>
      <c r="C24" s="27" t="s">
        <v>7</v>
      </c>
      <c r="D24" s="4">
        <v>2267.5041830065356</v>
      </c>
      <c r="E24" s="4">
        <v>1835.6758006535947</v>
      </c>
      <c r="F24" s="4">
        <v>431.82838235294088</v>
      </c>
      <c r="G24" s="3"/>
    </row>
    <row r="25" spans="2:13" x14ac:dyDescent="0.25">
      <c r="B25" s="178"/>
      <c r="C25" s="27" t="s">
        <v>8</v>
      </c>
      <c r="D25" s="4">
        <v>5350.968095238095</v>
      </c>
      <c r="E25" s="4">
        <v>2803.4369047619048</v>
      </c>
      <c r="F25" s="4">
        <v>2547.5311904761907</v>
      </c>
      <c r="G25" s="3"/>
    </row>
    <row r="26" spans="2:13" x14ac:dyDescent="0.25">
      <c r="B26" s="178"/>
      <c r="C26" s="27" t="s">
        <v>9</v>
      </c>
      <c r="D26" s="4">
        <v>4121.040804597701</v>
      </c>
      <c r="E26" s="4">
        <v>662.85864942528701</v>
      </c>
      <c r="F26" s="4">
        <v>3458.1821551724133</v>
      </c>
      <c r="G26" s="3"/>
      <c r="I26" s="6" t="s">
        <v>17</v>
      </c>
      <c r="J26" s="6" t="s">
        <v>18</v>
      </c>
    </row>
    <row r="27" spans="2:13" x14ac:dyDescent="0.25">
      <c r="B27" s="178"/>
      <c r="C27" s="27" t="s">
        <v>10</v>
      </c>
      <c r="D27" s="4">
        <v>6868.7722177419355</v>
      </c>
      <c r="E27" s="4">
        <v>1312.1766834677424</v>
      </c>
      <c r="F27" s="4">
        <v>5556.5955342741954</v>
      </c>
      <c r="G27" s="3"/>
      <c r="I27" s="55" t="s">
        <v>179</v>
      </c>
      <c r="J27" s="56">
        <v>0.16692546583850931</v>
      </c>
      <c r="K27" s="29"/>
    </row>
    <row r="28" spans="2:13" x14ac:dyDescent="0.25">
      <c r="B28" s="178"/>
      <c r="C28" s="27" t="s">
        <v>11</v>
      </c>
      <c r="D28" s="4">
        <v>6198.9393846153835</v>
      </c>
      <c r="E28" s="4">
        <v>1563.1757307692308</v>
      </c>
      <c r="F28" s="4">
        <v>4635.7636538461538</v>
      </c>
      <c r="G28" s="3"/>
      <c r="I28" s="55" t="s">
        <v>180</v>
      </c>
      <c r="J28" s="56">
        <v>0.1401952085181899</v>
      </c>
      <c r="K28" s="29"/>
    </row>
    <row r="29" spans="2:13" x14ac:dyDescent="0.25">
      <c r="B29" s="178"/>
      <c r="C29" s="27" t="s">
        <v>12</v>
      </c>
      <c r="D29" s="4">
        <v>10766.234184397163</v>
      </c>
      <c r="E29" s="4">
        <v>1798.0508510638297</v>
      </c>
      <c r="F29" s="4">
        <v>8968.1833333333343</v>
      </c>
      <c r="G29" s="3"/>
      <c r="I29" s="55" t="s">
        <v>19</v>
      </c>
      <c r="J29" s="56">
        <v>8.6291038154392194E-2</v>
      </c>
      <c r="K29" s="29"/>
    </row>
    <row r="30" spans="2:13" x14ac:dyDescent="0.25">
      <c r="B30" s="178"/>
      <c r="C30" s="27" t="s">
        <v>13</v>
      </c>
      <c r="D30" s="4">
        <v>19958.326046511629</v>
      </c>
      <c r="E30" s="4">
        <v>4045.5186046511631</v>
      </c>
      <c r="F30" s="4">
        <v>15912.807441860465</v>
      </c>
      <c r="G30" s="3"/>
      <c r="I30" s="55" t="s">
        <v>20</v>
      </c>
      <c r="J30" s="56">
        <v>0.27188701567583556</v>
      </c>
      <c r="K30" s="29"/>
    </row>
    <row r="31" spans="2:13" x14ac:dyDescent="0.25">
      <c r="B31" s="178"/>
      <c r="C31" s="27" t="s">
        <v>14</v>
      </c>
      <c r="D31" s="4">
        <v>96754.160000000018</v>
      </c>
      <c r="E31" s="4">
        <v>31960.76</v>
      </c>
      <c r="F31" s="4">
        <v>64793.4</v>
      </c>
      <c r="G31" s="3"/>
      <c r="I31" s="55" t="s">
        <v>21</v>
      </c>
      <c r="J31" s="56">
        <v>9.9489795918367346E-2</v>
      </c>
      <c r="K31" s="29"/>
    </row>
    <row r="32" spans="2:13" x14ac:dyDescent="0.25">
      <c r="B32" s="178"/>
      <c r="C32" s="27" t="s">
        <v>15</v>
      </c>
      <c r="D32" s="4">
        <v>10861.562857142857</v>
      </c>
      <c r="E32" s="4">
        <v>5657.9357142857143</v>
      </c>
      <c r="F32" s="4">
        <v>5203.6271428571436</v>
      </c>
      <c r="G32" s="3"/>
      <c r="I32" s="55" t="s">
        <v>214</v>
      </c>
      <c r="J32" s="56">
        <v>0.15191511387163562</v>
      </c>
      <c r="K32" s="29"/>
    </row>
    <row r="33" spans="2:10" x14ac:dyDescent="0.25">
      <c r="B33" s="178" t="s">
        <v>23</v>
      </c>
      <c r="C33" s="27" t="s">
        <v>6</v>
      </c>
      <c r="D33" s="4">
        <v>2306.9299300699299</v>
      </c>
      <c r="E33" s="4">
        <v>2426.4793566433568</v>
      </c>
      <c r="F33" s="4">
        <v>-119.54942657342713</v>
      </c>
      <c r="G33" s="3"/>
      <c r="I33" s="55" t="s">
        <v>215</v>
      </c>
      <c r="J33" s="56">
        <v>4.2553978112984323E-2</v>
      </c>
    </row>
    <row r="34" spans="2:10" x14ac:dyDescent="0.25">
      <c r="B34" s="178"/>
      <c r="C34" s="27" t="s">
        <v>7</v>
      </c>
      <c r="D34" s="4">
        <v>10377.295398230086</v>
      </c>
      <c r="E34" s="4">
        <v>6901.6492920353985</v>
      </c>
      <c r="F34" s="4">
        <v>3475.6461061946902</v>
      </c>
      <c r="G34" s="3"/>
      <c r="I34" s="55" t="s">
        <v>216</v>
      </c>
      <c r="J34" s="56">
        <v>1.3087843833185448E-2</v>
      </c>
    </row>
    <row r="35" spans="2:10" x14ac:dyDescent="0.25">
      <c r="B35" s="178"/>
      <c r="C35" s="27" t="s">
        <v>8</v>
      </c>
      <c r="D35" s="4">
        <v>4832.4647674418638</v>
      </c>
      <c r="E35" s="4">
        <v>447.87697674418609</v>
      </c>
      <c r="F35" s="4">
        <v>4384.5877906976766</v>
      </c>
      <c r="G35" s="3"/>
      <c r="I35" s="55" t="s">
        <v>22</v>
      </c>
      <c r="J35" s="56">
        <v>2.7654540076900325E-2</v>
      </c>
    </row>
    <row r="36" spans="2:10" x14ac:dyDescent="0.25">
      <c r="B36" s="178"/>
      <c r="C36" s="27" t="s">
        <v>9</v>
      </c>
      <c r="D36" s="4">
        <v>4414.3708108108112</v>
      </c>
      <c r="E36" s="4">
        <v>724.78049549549564</v>
      </c>
      <c r="F36" s="4">
        <v>3689.5903153153154</v>
      </c>
      <c r="G36" s="3"/>
    </row>
    <row r="37" spans="2:10" x14ac:dyDescent="0.25">
      <c r="B37" s="178"/>
      <c r="C37" s="27" t="s">
        <v>10</v>
      </c>
      <c r="D37" s="4">
        <v>56538.910825688079</v>
      </c>
      <c r="E37" s="4">
        <v>46770.552293577981</v>
      </c>
      <c r="F37" s="4">
        <v>9768.3585321100891</v>
      </c>
      <c r="G37" s="3"/>
    </row>
    <row r="38" spans="2:10" x14ac:dyDescent="0.25">
      <c r="B38" s="178"/>
      <c r="C38" s="27" t="s">
        <v>11</v>
      </c>
      <c r="D38" s="4">
        <v>10737.690819672131</v>
      </c>
      <c r="E38" s="4">
        <v>1785.5301639344257</v>
      </c>
      <c r="F38" s="4">
        <v>8952.1606557377036</v>
      </c>
      <c r="G38" s="3"/>
    </row>
    <row r="39" spans="2:10" x14ac:dyDescent="0.25">
      <c r="B39" s="178"/>
      <c r="C39" s="27" t="s">
        <v>12</v>
      </c>
      <c r="D39" s="4">
        <v>17765.394999999997</v>
      </c>
      <c r="E39" s="4">
        <v>4406.1894444444451</v>
      </c>
      <c r="F39" s="4">
        <v>13359.205555555554</v>
      </c>
      <c r="G39" s="3"/>
      <c r="I39" s="6" t="s">
        <v>24</v>
      </c>
      <c r="J39" s="6" t="s">
        <v>18</v>
      </c>
    </row>
    <row r="40" spans="2:10" x14ac:dyDescent="0.25">
      <c r="B40" s="178"/>
      <c r="C40" s="27" t="s">
        <v>13</v>
      </c>
      <c r="D40" s="4">
        <v>196416.04275263156</v>
      </c>
      <c r="E40" s="4">
        <v>88484.649473684214</v>
      </c>
      <c r="F40" s="4">
        <v>107931.39327894736</v>
      </c>
      <c r="G40" s="3"/>
      <c r="I40" s="7" t="s">
        <v>217</v>
      </c>
      <c r="J40" s="38">
        <v>0.51367938479739716</v>
      </c>
    </row>
    <row r="41" spans="2:10" x14ac:dyDescent="0.25">
      <c r="B41" s="178"/>
      <c r="C41" s="27" t="s">
        <v>14</v>
      </c>
      <c r="D41" s="4">
        <v>250186.52941176467</v>
      </c>
      <c r="E41" s="4">
        <v>270089.94</v>
      </c>
      <c r="F41" s="4">
        <v>-19903.410588235274</v>
      </c>
      <c r="G41" s="3"/>
      <c r="I41" s="7" t="s">
        <v>19</v>
      </c>
      <c r="J41" s="38">
        <v>0.11468500443655723</v>
      </c>
    </row>
    <row r="42" spans="2:10" x14ac:dyDescent="0.25">
      <c r="B42" s="178"/>
      <c r="C42" s="27" t="s">
        <v>15</v>
      </c>
      <c r="D42" s="4">
        <v>15190333.446666667</v>
      </c>
      <c r="E42" s="4">
        <v>811450.96666666656</v>
      </c>
      <c r="F42" s="4">
        <v>14378882.48</v>
      </c>
      <c r="G42" s="3"/>
      <c r="I42" s="7" t="s">
        <v>20</v>
      </c>
      <c r="J42" s="38">
        <v>0.18592871931381247</v>
      </c>
    </row>
    <row r="43" spans="2:10" x14ac:dyDescent="0.25">
      <c r="B43" s="178" t="s">
        <v>25</v>
      </c>
      <c r="C43" s="27" t="s">
        <v>6</v>
      </c>
      <c r="D43" s="4">
        <v>2876.0059701492542</v>
      </c>
      <c r="E43" s="4">
        <v>21823.744507462685</v>
      </c>
      <c r="F43" s="4">
        <v>-18947.738537313428</v>
      </c>
      <c r="G43" s="3"/>
      <c r="I43" s="7" t="s">
        <v>21</v>
      </c>
      <c r="J43" s="38">
        <v>4.8062703342206449E-2</v>
      </c>
    </row>
    <row r="44" spans="2:10" x14ac:dyDescent="0.25">
      <c r="B44" s="178"/>
      <c r="C44" s="27" t="s">
        <v>7</v>
      </c>
      <c r="D44" s="4">
        <v>40024.792999999991</v>
      </c>
      <c r="E44" s="4">
        <v>19335.78125</v>
      </c>
      <c r="F44" s="4">
        <v>20689.011749999998</v>
      </c>
      <c r="G44" s="3"/>
      <c r="I44" s="7" t="s">
        <v>214</v>
      </c>
      <c r="J44" s="38">
        <v>8.4590357882283349E-2</v>
      </c>
    </row>
    <row r="45" spans="2:10" x14ac:dyDescent="0.25">
      <c r="B45" s="178"/>
      <c r="C45" s="27" t="s">
        <v>8</v>
      </c>
      <c r="D45" s="4">
        <v>10413.484772727274</v>
      </c>
      <c r="E45" s="4">
        <v>12448.311517045455</v>
      </c>
      <c r="F45" s="4">
        <v>-2034.8267443181812</v>
      </c>
      <c r="G45" s="3"/>
      <c r="I45" s="7" t="s">
        <v>215</v>
      </c>
      <c r="J45" s="38">
        <v>3.3976634131913638E-2</v>
      </c>
    </row>
    <row r="46" spans="2:10" x14ac:dyDescent="0.25">
      <c r="B46" s="178"/>
      <c r="C46" s="27" t="s">
        <v>9</v>
      </c>
      <c r="D46" s="4">
        <v>33452.573893442634</v>
      </c>
      <c r="E46" s="4">
        <v>26038.050180327871</v>
      </c>
      <c r="F46" s="4">
        <v>7414.523713114756</v>
      </c>
      <c r="G46" s="3"/>
      <c r="I46" s="7" t="s">
        <v>216</v>
      </c>
      <c r="J46" s="38">
        <v>7.3572907423839103E-3</v>
      </c>
    </row>
    <row r="47" spans="2:10" x14ac:dyDescent="0.25">
      <c r="B47" s="178"/>
      <c r="C47" s="27" t="s">
        <v>10</v>
      </c>
      <c r="D47" s="4">
        <v>44764.230206896566</v>
      </c>
      <c r="E47" s="4">
        <v>37721.991344827591</v>
      </c>
      <c r="F47" s="4">
        <v>7042.2388620689653</v>
      </c>
      <c r="G47" s="3"/>
      <c r="I47" s="7" t="s">
        <v>22</v>
      </c>
      <c r="J47" s="38">
        <v>1.1719905353445727E-2</v>
      </c>
    </row>
    <row r="48" spans="2:10" x14ac:dyDescent="0.25">
      <c r="B48" s="178"/>
      <c r="C48" s="27" t="s">
        <v>11</v>
      </c>
      <c r="D48" s="4">
        <v>37178.882201834873</v>
      </c>
      <c r="E48" s="4">
        <v>15198.658472477064</v>
      </c>
      <c r="F48" s="4">
        <v>21980.223729357804</v>
      </c>
      <c r="G48" s="3"/>
    </row>
    <row r="49" spans="2:10" x14ac:dyDescent="0.25">
      <c r="B49" s="178"/>
      <c r="C49" s="27" t="s">
        <v>12</v>
      </c>
      <c r="D49" s="4">
        <v>54299.409014084515</v>
      </c>
      <c r="E49" s="4">
        <v>29906.460985915495</v>
      </c>
      <c r="F49" s="4">
        <v>24392.948028169019</v>
      </c>
      <c r="G49" s="3"/>
    </row>
    <row r="50" spans="2:10" x14ac:dyDescent="0.25">
      <c r="B50" s="178"/>
      <c r="C50" s="27" t="s">
        <v>13</v>
      </c>
      <c r="D50" s="4">
        <v>89257.831736585344</v>
      </c>
      <c r="E50" s="4">
        <v>60034.454390243896</v>
      </c>
      <c r="F50" s="4">
        <v>29223.377346341455</v>
      </c>
      <c r="G50" s="3"/>
    </row>
    <row r="51" spans="2:10" x14ac:dyDescent="0.25">
      <c r="B51" s="178"/>
      <c r="C51" s="27" t="s">
        <v>14</v>
      </c>
      <c r="D51" s="4">
        <v>2677593.54</v>
      </c>
      <c r="E51" s="4">
        <v>85479.091304347821</v>
      </c>
      <c r="F51" s="4">
        <v>2592114.4486956522</v>
      </c>
      <c r="G51" s="3"/>
    </row>
    <row r="52" spans="2:10" x14ac:dyDescent="0.25">
      <c r="B52" s="178"/>
      <c r="C52" s="27" t="s">
        <v>15</v>
      </c>
      <c r="D52" s="4">
        <v>280602.76190476189</v>
      </c>
      <c r="E52" s="4">
        <v>142646.23238095237</v>
      </c>
      <c r="F52" s="4">
        <v>137956.5295238095</v>
      </c>
      <c r="G52" s="3"/>
      <c r="I52" s="6" t="s">
        <v>66</v>
      </c>
      <c r="J52" s="6" t="s">
        <v>18</v>
      </c>
    </row>
    <row r="53" spans="2:10" x14ac:dyDescent="0.25">
      <c r="B53" s="178" t="s">
        <v>26</v>
      </c>
      <c r="C53" s="27" t="s">
        <v>6</v>
      </c>
      <c r="D53" s="4">
        <v>3546.9908816521047</v>
      </c>
      <c r="E53" s="4">
        <v>2791.107050436854</v>
      </c>
      <c r="F53" s="4">
        <v>755.88383121524953</v>
      </c>
      <c r="G53" s="3"/>
      <c r="I53" s="7" t="s">
        <v>181</v>
      </c>
      <c r="J53" s="38">
        <v>0.28896776101745048</v>
      </c>
    </row>
    <row r="54" spans="2:10" x14ac:dyDescent="0.25">
      <c r="B54" s="178"/>
      <c r="C54" s="27" t="s">
        <v>7</v>
      </c>
      <c r="D54" s="4">
        <v>17144.876548913046</v>
      </c>
      <c r="E54" s="4">
        <v>26416.096908967393</v>
      </c>
      <c r="F54" s="4">
        <v>-9271.2203600543471</v>
      </c>
      <c r="G54" s="3"/>
      <c r="I54" s="7" t="s">
        <v>182</v>
      </c>
      <c r="J54" s="38">
        <v>0.13291186039633246</v>
      </c>
    </row>
    <row r="55" spans="2:10" x14ac:dyDescent="0.25">
      <c r="B55" s="178"/>
      <c r="C55" s="27" t="s">
        <v>8</v>
      </c>
      <c r="D55" s="4">
        <v>8691.0988679245311</v>
      </c>
      <c r="E55" s="4">
        <v>60829.84050314466</v>
      </c>
      <c r="F55" s="4">
        <v>-52138.741635220118</v>
      </c>
      <c r="G55" s="3"/>
      <c r="I55" s="7" t="s">
        <v>19</v>
      </c>
      <c r="J55" s="38">
        <v>7.8305235137533277E-2</v>
      </c>
    </row>
    <row r="56" spans="2:10" x14ac:dyDescent="0.25">
      <c r="B56" s="178"/>
      <c r="C56" s="27" t="s">
        <v>9</v>
      </c>
      <c r="D56" s="4">
        <v>38320.758394160592</v>
      </c>
      <c r="E56" s="4">
        <v>10268.420547445257</v>
      </c>
      <c r="F56" s="4">
        <v>28052.337846715334</v>
      </c>
      <c r="G56" s="3"/>
      <c r="I56" s="7" t="s">
        <v>20</v>
      </c>
      <c r="J56" s="38">
        <v>0.23583998816918073</v>
      </c>
    </row>
    <row r="57" spans="2:10" x14ac:dyDescent="0.25">
      <c r="B57" s="178"/>
      <c r="C57" s="27" t="s">
        <v>10</v>
      </c>
      <c r="D57" s="4">
        <v>117469.10322033899</v>
      </c>
      <c r="E57" s="4">
        <v>94005.283135593214</v>
      </c>
      <c r="F57" s="4">
        <v>23463.820084745763</v>
      </c>
      <c r="G57" s="3"/>
      <c r="I57" s="7" t="s">
        <v>21</v>
      </c>
      <c r="J57" s="38">
        <v>8.0930198166223016E-2</v>
      </c>
    </row>
    <row r="58" spans="2:10" x14ac:dyDescent="0.25">
      <c r="B58" s="178"/>
      <c r="C58" s="27" t="s">
        <v>11</v>
      </c>
      <c r="D58" s="4">
        <v>272928.24157395348</v>
      </c>
      <c r="E58" s="4">
        <v>126987.38390880001</v>
      </c>
      <c r="F58" s="4">
        <v>145940.85766515348</v>
      </c>
      <c r="G58" s="3"/>
      <c r="I58" s="7" t="s">
        <v>214</v>
      </c>
      <c r="J58" s="38">
        <v>0.12030464359656906</v>
      </c>
    </row>
    <row r="59" spans="2:10" x14ac:dyDescent="0.25">
      <c r="B59" s="178"/>
      <c r="C59" s="27" t="s">
        <v>12</v>
      </c>
      <c r="D59" s="4">
        <v>322535.2546212122</v>
      </c>
      <c r="E59" s="4">
        <v>129474.25337878789</v>
      </c>
      <c r="F59" s="4">
        <v>193061.00124242433</v>
      </c>
      <c r="G59" s="3"/>
      <c r="I59" s="7" t="s">
        <v>215</v>
      </c>
      <c r="J59" s="38">
        <v>3.2386867790594499E-2</v>
      </c>
    </row>
    <row r="60" spans="2:10" x14ac:dyDescent="0.25">
      <c r="B60" s="178"/>
      <c r="C60" s="27" t="s">
        <v>13</v>
      </c>
      <c r="D60" s="4">
        <v>1056350.984085246</v>
      </c>
      <c r="E60" s="4">
        <v>287642.39853114751</v>
      </c>
      <c r="F60" s="4">
        <v>768708.58555409824</v>
      </c>
      <c r="G60" s="3"/>
      <c r="I60" s="7" t="s">
        <v>216</v>
      </c>
      <c r="J60" s="38">
        <v>9.5385980479148185E-3</v>
      </c>
    </row>
    <row r="61" spans="2:10" x14ac:dyDescent="0.25">
      <c r="B61" s="178"/>
      <c r="C61" s="27" t="s">
        <v>14</v>
      </c>
      <c r="D61" s="4">
        <v>1091182.2079999996</v>
      </c>
      <c r="E61" s="4">
        <v>537568.75752499991</v>
      </c>
      <c r="F61" s="4">
        <v>553613.45047500008</v>
      </c>
      <c r="G61" s="3"/>
      <c r="I61" s="7" t="s">
        <v>22</v>
      </c>
      <c r="J61" s="38">
        <v>2.0814847678201714E-2</v>
      </c>
    </row>
    <row r="62" spans="2:10" x14ac:dyDescent="0.25">
      <c r="B62" s="178"/>
      <c r="C62" s="27" t="s">
        <v>15</v>
      </c>
      <c r="D62" s="4">
        <v>964791.34647058824</v>
      </c>
      <c r="E62" s="4">
        <v>1207460.6817647056</v>
      </c>
      <c r="F62" s="4">
        <v>-242669.3352941176</v>
      </c>
      <c r="G62" s="3"/>
    </row>
    <row r="63" spans="2:10" ht="15" customHeight="1" x14ac:dyDescent="0.25">
      <c r="B63" s="178" t="s">
        <v>27</v>
      </c>
      <c r="C63" s="27" t="s">
        <v>6</v>
      </c>
      <c r="D63" s="4">
        <v>3439.6349682660866</v>
      </c>
      <c r="E63" s="4">
        <v>1503.0481221374046</v>
      </c>
      <c r="F63" s="4">
        <v>1936.5868461286805</v>
      </c>
      <c r="G63" s="3"/>
    </row>
    <row r="64" spans="2:10" x14ac:dyDescent="0.25">
      <c r="B64" s="178"/>
      <c r="C64" s="27" t="s">
        <v>7</v>
      </c>
      <c r="D64" s="4">
        <v>4800.3428316326508</v>
      </c>
      <c r="E64" s="4">
        <v>1930.5033507653061</v>
      </c>
      <c r="F64" s="4">
        <v>2869.8394808673474</v>
      </c>
      <c r="G64" s="3"/>
    </row>
    <row r="65" spans="2:7" x14ac:dyDescent="0.25">
      <c r="B65" s="178"/>
      <c r="C65" s="27" t="s">
        <v>8</v>
      </c>
      <c r="D65" s="4">
        <v>22250.829615384617</v>
      </c>
      <c r="E65" s="4">
        <v>4289.435307692308</v>
      </c>
      <c r="F65" s="4">
        <v>17961.39430769231</v>
      </c>
      <c r="G65" s="3"/>
    </row>
    <row r="66" spans="2:7" x14ac:dyDescent="0.25">
      <c r="B66" s="178"/>
      <c r="C66" s="27" t="s">
        <v>9</v>
      </c>
      <c r="D66" s="4">
        <v>12448.614812834221</v>
      </c>
      <c r="E66" s="4">
        <v>4496.6091443850273</v>
      </c>
      <c r="F66" s="4">
        <v>7952.0056684491956</v>
      </c>
      <c r="G66" s="3"/>
    </row>
    <row r="67" spans="2:7" x14ac:dyDescent="0.25">
      <c r="B67" s="178"/>
      <c r="C67" s="27" t="s">
        <v>10</v>
      </c>
      <c r="D67" s="4">
        <v>27004.898443113772</v>
      </c>
      <c r="E67" s="4">
        <v>52821.35916167665</v>
      </c>
      <c r="F67" s="4">
        <v>-25816.46071856287</v>
      </c>
      <c r="G67" s="3"/>
    </row>
    <row r="68" spans="2:7" x14ac:dyDescent="0.25">
      <c r="B68" s="178"/>
      <c r="C68" s="27" t="s">
        <v>11</v>
      </c>
      <c r="D68" s="4">
        <v>54462.994358974356</v>
      </c>
      <c r="E68" s="4">
        <v>64203.964230769234</v>
      </c>
      <c r="F68" s="4">
        <v>-9740.9698717948704</v>
      </c>
      <c r="G68" s="3"/>
    </row>
    <row r="69" spans="2:7" x14ac:dyDescent="0.25">
      <c r="B69" s="178"/>
      <c r="C69" s="27" t="s">
        <v>12</v>
      </c>
      <c r="D69" s="4">
        <v>77110.112388059701</v>
      </c>
      <c r="E69" s="4">
        <v>43187.784179104478</v>
      </c>
      <c r="F69" s="4">
        <v>33922.328208955223</v>
      </c>
      <c r="G69" s="3"/>
    </row>
    <row r="70" spans="2:7" x14ac:dyDescent="0.25">
      <c r="B70" s="178"/>
      <c r="C70" s="27" t="s">
        <v>13</v>
      </c>
      <c r="D70" s="4">
        <v>69338.854399999997</v>
      </c>
      <c r="E70" s="4">
        <v>50576.397600000004</v>
      </c>
      <c r="F70" s="4">
        <v>18762.4568</v>
      </c>
      <c r="G70" s="3"/>
    </row>
    <row r="71" spans="2:7" x14ac:dyDescent="0.25">
      <c r="B71" s="178"/>
      <c r="C71" s="27" t="s">
        <v>14</v>
      </c>
      <c r="D71" s="4">
        <v>374248.65454545454</v>
      </c>
      <c r="E71" s="4">
        <v>1707863.2727272727</v>
      </c>
      <c r="F71" s="4">
        <v>-1333614.6181818182</v>
      </c>
      <c r="G71" s="3"/>
    </row>
    <row r="72" spans="2:7" x14ac:dyDescent="0.25">
      <c r="B72" s="178"/>
      <c r="C72" s="27" t="s">
        <v>15</v>
      </c>
      <c r="D72" s="4">
        <v>264233.29200000002</v>
      </c>
      <c r="E72" s="4">
        <v>79253.5</v>
      </c>
      <c r="F72" s="4">
        <v>184979.79200000004</v>
      </c>
      <c r="G72" s="3"/>
    </row>
    <row r="73" spans="2:7" x14ac:dyDescent="0.25">
      <c r="B73" s="178" t="s">
        <v>28</v>
      </c>
      <c r="C73" s="27" t="s">
        <v>6</v>
      </c>
      <c r="D73" s="4">
        <v>74553.519892957745</v>
      </c>
      <c r="E73" s="4">
        <v>43097.046485915482</v>
      </c>
      <c r="F73" s="4">
        <v>31456.473407042249</v>
      </c>
      <c r="G73" s="3"/>
    </row>
    <row r="74" spans="2:7" x14ac:dyDescent="0.25">
      <c r="B74" s="178"/>
      <c r="C74" s="27" t="s">
        <v>7</v>
      </c>
      <c r="D74" s="4">
        <v>138699.15875675675</v>
      </c>
      <c r="E74" s="4">
        <v>80955.246959459473</v>
      </c>
      <c r="F74" s="4">
        <v>57743.911797297289</v>
      </c>
      <c r="G74" s="3"/>
    </row>
    <row r="75" spans="2:7" x14ac:dyDescent="0.25">
      <c r="B75" s="178"/>
      <c r="C75" s="27" t="s">
        <v>8</v>
      </c>
      <c r="D75" s="4">
        <v>165815.4918518519</v>
      </c>
      <c r="E75" s="4">
        <v>89285.060509259274</v>
      </c>
      <c r="F75" s="4">
        <v>76530.431342592594</v>
      </c>
      <c r="G75" s="3"/>
    </row>
    <row r="76" spans="2:7" x14ac:dyDescent="0.25">
      <c r="B76" s="178"/>
      <c r="C76" s="27" t="s">
        <v>9</v>
      </c>
      <c r="D76" s="4">
        <v>38175.326951282048</v>
      </c>
      <c r="E76" s="4">
        <v>26806.446217948716</v>
      </c>
      <c r="F76" s="4">
        <v>11368.880733333333</v>
      </c>
      <c r="G76" s="3"/>
    </row>
    <row r="77" spans="2:7" x14ac:dyDescent="0.25">
      <c r="B77" s="178"/>
      <c r="C77" s="27" t="s">
        <v>10</v>
      </c>
      <c r="D77" s="4">
        <v>65492.486705357143</v>
      </c>
      <c r="E77" s="4">
        <v>33003.978910714286</v>
      </c>
      <c r="F77" s="4">
        <v>32488.507794642861</v>
      </c>
      <c r="G77" s="3"/>
    </row>
    <row r="78" spans="2:7" x14ac:dyDescent="0.25">
      <c r="B78" s="178"/>
      <c r="C78" s="27" t="s">
        <v>11</v>
      </c>
      <c r="D78" s="4">
        <v>116273.59500487805</v>
      </c>
      <c r="E78" s="4">
        <v>25228.986520325208</v>
      </c>
      <c r="F78" s="4">
        <v>91044.608484552868</v>
      </c>
      <c r="G78" s="3"/>
    </row>
    <row r="79" spans="2:7" x14ac:dyDescent="0.25">
      <c r="B79" s="178"/>
      <c r="C79" s="27" t="s">
        <v>12</v>
      </c>
      <c r="D79" s="4">
        <v>72404.073644067772</v>
      </c>
      <c r="E79" s="4">
        <v>18216.138771186434</v>
      </c>
      <c r="F79" s="4">
        <v>54187.934872881364</v>
      </c>
      <c r="G79" s="3"/>
    </row>
    <row r="80" spans="2:7" x14ac:dyDescent="0.25">
      <c r="B80" s="178"/>
      <c r="C80" s="27" t="s">
        <v>13</v>
      </c>
      <c r="D80" s="4">
        <v>70070.882741935464</v>
      </c>
      <c r="E80" s="4">
        <v>21902.944623655912</v>
      </c>
      <c r="F80" s="4">
        <v>48167.938118279599</v>
      </c>
      <c r="G80" s="3"/>
    </row>
    <row r="81" spans="2:7" x14ac:dyDescent="0.25">
      <c r="B81" s="178"/>
      <c r="C81" s="27" t="s">
        <v>14</v>
      </c>
      <c r="D81" s="4">
        <v>373777.4816129033</v>
      </c>
      <c r="E81" s="4">
        <v>75207.453419354846</v>
      </c>
      <c r="F81" s="4">
        <v>298570.02819354832</v>
      </c>
      <c r="G81" s="3"/>
    </row>
    <row r="82" spans="2:7" x14ac:dyDescent="0.25">
      <c r="B82" s="178"/>
      <c r="C82" s="27" t="s">
        <v>15</v>
      </c>
      <c r="D82" s="4">
        <v>952775.62500000023</v>
      </c>
      <c r="E82" s="4">
        <v>255369.13656818186</v>
      </c>
      <c r="F82" s="4">
        <v>697406.48843181832</v>
      </c>
      <c r="G82" s="3"/>
    </row>
    <row r="83" spans="2:7" ht="15" customHeight="1" x14ac:dyDescent="0.25">
      <c r="B83" s="178" t="s">
        <v>29</v>
      </c>
      <c r="C83" s="27" t="s">
        <v>6</v>
      </c>
      <c r="D83" s="4">
        <v>277.04000000000002</v>
      </c>
      <c r="E83" s="4">
        <v>76.75</v>
      </c>
      <c r="F83" s="4">
        <v>200.29000000000002</v>
      </c>
      <c r="G83" s="3"/>
    </row>
    <row r="84" spans="2:7" x14ac:dyDescent="0.25">
      <c r="B84" s="178"/>
      <c r="C84" s="27" t="s">
        <v>7</v>
      </c>
      <c r="D84" s="4">
        <v>1181.8714285714286</v>
      </c>
      <c r="E84" s="4">
        <v>158.89821428571432</v>
      </c>
      <c r="F84" s="4">
        <v>1022.9732142857147</v>
      </c>
      <c r="G84" s="3"/>
    </row>
    <row r="85" spans="2:7" x14ac:dyDescent="0.25">
      <c r="B85" s="178"/>
      <c r="C85" s="27" t="s">
        <v>8</v>
      </c>
      <c r="D85" s="4">
        <v>1943.5106382978722</v>
      </c>
      <c r="E85" s="4">
        <v>869.62340425531909</v>
      </c>
      <c r="F85" s="4">
        <v>1073.887234042553</v>
      </c>
      <c r="G85" s="3"/>
    </row>
    <row r="86" spans="2:7" x14ac:dyDescent="0.25">
      <c r="B86" s="178"/>
      <c r="C86" s="27" t="s">
        <v>9</v>
      </c>
      <c r="D86" s="4">
        <v>2298.7217391304348</v>
      </c>
      <c r="E86" s="4">
        <v>722.67195652173893</v>
      </c>
      <c r="F86" s="4">
        <v>1576.0497826086955</v>
      </c>
      <c r="G86" s="3"/>
    </row>
    <row r="87" spans="2:7" x14ac:dyDescent="0.25">
      <c r="B87" s="178"/>
      <c r="C87" s="27" t="s">
        <v>10</v>
      </c>
      <c r="D87" s="4">
        <v>5757.127102803739</v>
      </c>
      <c r="E87" s="4">
        <v>747.49018691588799</v>
      </c>
      <c r="F87" s="4">
        <v>5009.6369158878515</v>
      </c>
      <c r="G87" s="3"/>
    </row>
    <row r="88" spans="2:7" x14ac:dyDescent="0.25">
      <c r="B88" s="178"/>
      <c r="C88" s="27" t="s">
        <v>11</v>
      </c>
      <c r="D88" s="4">
        <v>10304.622372294374</v>
      </c>
      <c r="E88" s="4">
        <v>1970.1694848484854</v>
      </c>
      <c r="F88" s="4">
        <v>8334.4528874458902</v>
      </c>
      <c r="G88" s="3"/>
    </row>
    <row r="89" spans="2:7" x14ac:dyDescent="0.25">
      <c r="B89" s="178"/>
      <c r="C89" s="27" t="s">
        <v>12</v>
      </c>
      <c r="D89" s="4">
        <v>9927.1505600000019</v>
      </c>
      <c r="E89" s="4">
        <v>3161.6664899999996</v>
      </c>
      <c r="F89" s="4">
        <v>6765.4840699999977</v>
      </c>
      <c r="G89" s="3"/>
    </row>
    <row r="90" spans="2:7" x14ac:dyDescent="0.25">
      <c r="B90" s="178"/>
      <c r="C90" s="27" t="s">
        <v>13</v>
      </c>
      <c r="D90" s="4">
        <v>37234.263026315784</v>
      </c>
      <c r="E90" s="4">
        <v>8115.5414473684223</v>
      </c>
      <c r="F90" s="4">
        <v>29118.72157894737</v>
      </c>
      <c r="G90" s="3"/>
    </row>
    <row r="91" spans="2:7" x14ac:dyDescent="0.25">
      <c r="B91" s="178"/>
      <c r="C91" s="27" t="s">
        <v>14</v>
      </c>
      <c r="D91" s="4">
        <v>38834.997943925235</v>
      </c>
      <c r="E91" s="4">
        <v>14429.164953271031</v>
      </c>
      <c r="F91" s="4">
        <v>24405.832990654195</v>
      </c>
      <c r="G91" s="3"/>
    </row>
    <row r="92" spans="2:7" x14ac:dyDescent="0.25">
      <c r="B92" s="178"/>
      <c r="C92" s="27" t="s">
        <v>15</v>
      </c>
      <c r="D92" s="4">
        <v>1567182.648593751</v>
      </c>
      <c r="E92" s="4">
        <v>458243.19329166634</v>
      </c>
      <c r="F92" s="4">
        <v>1108939.4553020846</v>
      </c>
      <c r="G92" s="3"/>
    </row>
    <row r="93" spans="2:7" x14ac:dyDescent="0.25">
      <c r="B93" s="178" t="s">
        <v>30</v>
      </c>
      <c r="C93" s="27" t="s">
        <v>6</v>
      </c>
      <c r="D93" s="4">
        <v>1210.8569696969696</v>
      </c>
      <c r="E93" s="4">
        <v>3893.9713257575759</v>
      </c>
      <c r="F93" s="4">
        <v>-2683.114356060606</v>
      </c>
      <c r="G93" s="3"/>
    </row>
    <row r="94" spans="2:7" x14ac:dyDescent="0.25">
      <c r="B94" s="178"/>
      <c r="C94" s="27" t="s">
        <v>7</v>
      </c>
      <c r="D94" s="4">
        <v>5024.5859090909098</v>
      </c>
      <c r="E94" s="4">
        <v>2783.114856818182</v>
      </c>
      <c r="F94" s="4">
        <v>2241.4710522727269</v>
      </c>
      <c r="G94" s="3"/>
    </row>
    <row r="95" spans="2:7" x14ac:dyDescent="0.25">
      <c r="B95" s="178"/>
      <c r="C95" s="27" t="s">
        <v>8</v>
      </c>
      <c r="D95" s="4">
        <v>3500.8626126126119</v>
      </c>
      <c r="E95" s="4">
        <v>1451.3493693693695</v>
      </c>
      <c r="F95" s="4">
        <v>2049.513243243242</v>
      </c>
      <c r="G95" s="3"/>
    </row>
    <row r="96" spans="2:7" x14ac:dyDescent="0.25">
      <c r="B96" s="178"/>
      <c r="C96" s="27" t="s">
        <v>9</v>
      </c>
      <c r="D96" s="4">
        <v>35239.968277419357</v>
      </c>
      <c r="E96" s="4">
        <v>7566.3435645161298</v>
      </c>
      <c r="F96" s="4">
        <v>27673.624712903227</v>
      </c>
      <c r="G96" s="3"/>
    </row>
    <row r="97" spans="2:7" x14ac:dyDescent="0.25">
      <c r="B97" s="178"/>
      <c r="C97" s="27" t="s">
        <v>10</v>
      </c>
      <c r="D97" s="4">
        <v>51169.01634417344</v>
      </c>
      <c r="E97" s="4">
        <v>20349.058165311657</v>
      </c>
      <c r="F97" s="4">
        <v>30819.958178861787</v>
      </c>
      <c r="G97" s="3"/>
    </row>
    <row r="98" spans="2:7" x14ac:dyDescent="0.25">
      <c r="B98" s="178"/>
      <c r="C98" s="27" t="s">
        <v>11</v>
      </c>
      <c r="D98" s="4">
        <v>78891.228228782289</v>
      </c>
      <c r="E98" s="4">
        <v>22174.042605166051</v>
      </c>
      <c r="F98" s="4">
        <v>56717.185623616242</v>
      </c>
      <c r="G98" s="3"/>
    </row>
    <row r="99" spans="2:7" x14ac:dyDescent="0.25">
      <c r="B99" s="178"/>
      <c r="C99" s="27" t="s">
        <v>12</v>
      </c>
      <c r="D99" s="4">
        <v>249954.18412660551</v>
      </c>
      <c r="E99" s="4">
        <v>114879.82181192662</v>
      </c>
      <c r="F99" s="4">
        <v>135074.36231467887</v>
      </c>
      <c r="G99" s="3"/>
    </row>
    <row r="100" spans="2:7" x14ac:dyDescent="0.25">
      <c r="B100" s="178"/>
      <c r="C100" s="27" t="s">
        <v>13</v>
      </c>
      <c r="D100" s="4">
        <v>736552.76035714289</v>
      </c>
      <c r="E100" s="4">
        <v>281196.95964285725</v>
      </c>
      <c r="F100" s="4">
        <v>455355.80071428569</v>
      </c>
      <c r="G100" s="3"/>
    </row>
    <row r="101" spans="2:7" x14ac:dyDescent="0.25">
      <c r="B101" s="178"/>
      <c r="C101" s="27" t="s">
        <v>14</v>
      </c>
      <c r="D101" s="4">
        <v>829512.18007299246</v>
      </c>
      <c r="E101" s="4">
        <v>204722.22427007306</v>
      </c>
      <c r="F101" s="4">
        <v>624789.95580291993</v>
      </c>
      <c r="G101" s="3"/>
    </row>
    <row r="102" spans="2:7" x14ac:dyDescent="0.25">
      <c r="B102" s="178"/>
      <c r="C102" s="27" t="s">
        <v>15</v>
      </c>
      <c r="D102" s="4">
        <v>1700182.9914675755</v>
      </c>
      <c r="E102" s="4">
        <v>505700.03352218447</v>
      </c>
      <c r="F102" s="4">
        <v>1194482.957945392</v>
      </c>
      <c r="G102" s="3"/>
    </row>
    <row r="103" spans="2:7" x14ac:dyDescent="0.25">
      <c r="B103" s="178" t="s">
        <v>31</v>
      </c>
      <c r="C103" s="27" t="s">
        <v>6</v>
      </c>
      <c r="D103" s="4">
        <v>1175.0875968992245</v>
      </c>
      <c r="E103" s="4">
        <v>981.59011007751917</v>
      </c>
      <c r="F103" s="4">
        <v>193.49748682170545</v>
      </c>
      <c r="G103" s="3"/>
    </row>
    <row r="104" spans="2:7" x14ac:dyDescent="0.25">
      <c r="B104" s="178"/>
      <c r="C104" s="27" t="s">
        <v>7</v>
      </c>
      <c r="D104" s="4">
        <v>36353.137122302156</v>
      </c>
      <c r="E104" s="4">
        <v>1978.2307122302161</v>
      </c>
      <c r="F104" s="4">
        <v>34374.906410071941</v>
      </c>
      <c r="G104" s="3"/>
    </row>
    <row r="105" spans="2:7" x14ac:dyDescent="0.25">
      <c r="B105" s="178"/>
      <c r="C105" s="27" t="s">
        <v>8</v>
      </c>
      <c r="D105" s="4">
        <v>31280.785714285714</v>
      </c>
      <c r="E105" s="4">
        <v>2754.0114298701301</v>
      </c>
      <c r="F105" s="4">
        <v>28526.774284415587</v>
      </c>
      <c r="G105" s="3"/>
    </row>
    <row r="106" spans="2:7" x14ac:dyDescent="0.25">
      <c r="B106" s="178"/>
      <c r="C106" s="27" t="s">
        <v>9</v>
      </c>
      <c r="D106" s="4">
        <v>61699.771794871791</v>
      </c>
      <c r="E106" s="4">
        <v>21474.408871794873</v>
      </c>
      <c r="F106" s="4">
        <v>40225.362923076929</v>
      </c>
      <c r="G106" s="3"/>
    </row>
    <row r="107" spans="2:7" x14ac:dyDescent="0.25">
      <c r="B107" s="178"/>
      <c r="C107" s="27" t="s">
        <v>10</v>
      </c>
      <c r="D107" s="4">
        <v>52690.268648648649</v>
      </c>
      <c r="E107" s="4">
        <v>8488.2606081081085</v>
      </c>
      <c r="F107" s="4">
        <v>44202.008040540532</v>
      </c>
      <c r="G107" s="3"/>
    </row>
    <row r="108" spans="2:7" x14ac:dyDescent="0.25">
      <c r="B108" s="178"/>
      <c r="C108" s="27" t="s">
        <v>11</v>
      </c>
      <c r="D108" s="4">
        <v>152194.35696969696</v>
      </c>
      <c r="E108" s="4">
        <v>26697.451409090907</v>
      </c>
      <c r="F108" s="4">
        <v>125496.90556060604</v>
      </c>
      <c r="G108" s="3"/>
    </row>
    <row r="109" spans="2:7" x14ac:dyDescent="0.25">
      <c r="B109" s="178"/>
      <c r="C109" s="27" t="s">
        <v>12</v>
      </c>
      <c r="D109" s="4">
        <v>303165.51667889912</v>
      </c>
      <c r="E109" s="4">
        <v>28784.719023853209</v>
      </c>
      <c r="F109" s="4">
        <v>274380.79765504593</v>
      </c>
      <c r="G109" s="3"/>
    </row>
    <row r="110" spans="2:7" x14ac:dyDescent="0.25">
      <c r="B110" s="178"/>
      <c r="C110" s="27" t="s">
        <v>13</v>
      </c>
      <c r="D110" s="4">
        <v>139695.7833548387</v>
      </c>
      <c r="E110" s="4">
        <v>21152.896370967741</v>
      </c>
      <c r="F110" s="4">
        <v>118542.88698387095</v>
      </c>
      <c r="G110" s="3"/>
    </row>
    <row r="111" spans="2:7" x14ac:dyDescent="0.25">
      <c r="B111" s="178"/>
      <c r="C111" s="27" t="s">
        <v>14</v>
      </c>
      <c r="D111" s="4">
        <v>163048.64444444448</v>
      </c>
      <c r="E111" s="4">
        <v>83663.200277777767</v>
      </c>
      <c r="F111" s="4">
        <v>79385.444166666697</v>
      </c>
      <c r="G111" s="3"/>
    </row>
    <row r="112" spans="2:7" x14ac:dyDescent="0.25">
      <c r="B112" s="178"/>
      <c r="C112" s="27" t="s">
        <v>15</v>
      </c>
      <c r="D112" s="4">
        <v>2464438.0330484845</v>
      </c>
      <c r="E112" s="4">
        <v>127018.47454545455</v>
      </c>
      <c r="F112" s="4">
        <v>2337419.5585030308</v>
      </c>
      <c r="G112" s="3"/>
    </row>
    <row r="113" spans="2:7" x14ac:dyDescent="0.25">
      <c r="B113" s="178" t="s">
        <v>32</v>
      </c>
      <c r="C113" s="27" t="s">
        <v>6</v>
      </c>
      <c r="D113" s="4">
        <v>5345.4242335766421</v>
      </c>
      <c r="E113" s="4">
        <v>3290.2059854014597</v>
      </c>
      <c r="F113" s="4">
        <v>2055.2182481751825</v>
      </c>
      <c r="G113" s="3"/>
    </row>
    <row r="114" spans="2:7" x14ac:dyDescent="0.25">
      <c r="B114" s="178"/>
      <c r="C114" s="27" t="s">
        <v>7</v>
      </c>
      <c r="D114" s="4">
        <v>8021.1938775510207</v>
      </c>
      <c r="E114" s="4">
        <v>6288.2071938775516</v>
      </c>
      <c r="F114" s="4">
        <v>1732.9866836734695</v>
      </c>
      <c r="G114" s="3"/>
    </row>
    <row r="115" spans="2:7" x14ac:dyDescent="0.25">
      <c r="B115" s="178"/>
      <c r="C115" s="27" t="s">
        <v>8</v>
      </c>
      <c r="D115" s="4">
        <v>1659.6258823529417</v>
      </c>
      <c r="E115" s="4">
        <v>18128.566651960784</v>
      </c>
      <c r="F115" s="4">
        <v>-16468.940769607842</v>
      </c>
      <c r="G115" s="3"/>
    </row>
    <row r="116" spans="2:7" x14ac:dyDescent="0.25">
      <c r="B116" s="178"/>
      <c r="C116" s="27" t="s">
        <v>9</v>
      </c>
      <c r="D116" s="4">
        <v>6461.5320645161291</v>
      </c>
      <c r="E116" s="4">
        <v>4577.0427096774201</v>
      </c>
      <c r="F116" s="4">
        <v>1884.4893548387092</v>
      </c>
      <c r="G116" s="3"/>
    </row>
    <row r="117" spans="2:7" x14ac:dyDescent="0.25">
      <c r="B117" s="178"/>
      <c r="C117" s="27" t="s">
        <v>10</v>
      </c>
      <c r="D117" s="4">
        <v>3148.0961359223306</v>
      </c>
      <c r="E117" s="4">
        <v>3989.4070728155343</v>
      </c>
      <c r="F117" s="4">
        <v>-841.31093689320392</v>
      </c>
      <c r="G117" s="3"/>
    </row>
    <row r="118" spans="2:7" x14ac:dyDescent="0.25">
      <c r="B118" s="178"/>
      <c r="C118" s="27" t="s">
        <v>11</v>
      </c>
      <c r="D118" s="4">
        <v>21326.346590909092</v>
      </c>
      <c r="E118" s="4">
        <v>8292.6293181818201</v>
      </c>
      <c r="F118" s="4">
        <v>13033.717272727272</v>
      </c>
      <c r="G118" s="3"/>
    </row>
    <row r="119" spans="2:7" x14ac:dyDescent="0.25">
      <c r="B119" s="178"/>
      <c r="C119" s="27" t="s">
        <v>12</v>
      </c>
      <c r="D119" s="4">
        <v>10892.614012738855</v>
      </c>
      <c r="E119" s="4">
        <v>6468.2949681528671</v>
      </c>
      <c r="F119" s="4">
        <v>4424.3190445859882</v>
      </c>
      <c r="G119" s="3"/>
    </row>
    <row r="120" spans="2:7" x14ac:dyDescent="0.25">
      <c r="B120" s="178"/>
      <c r="C120" s="27" t="s">
        <v>13</v>
      </c>
      <c r="D120" s="4">
        <v>74149.141249999986</v>
      </c>
      <c r="E120" s="4">
        <v>19965.515416666676</v>
      </c>
      <c r="F120" s="4">
        <v>54183.625833333332</v>
      </c>
      <c r="G120" s="3"/>
    </row>
    <row r="121" spans="2:7" x14ac:dyDescent="0.25">
      <c r="B121" s="178"/>
      <c r="C121" s="27" t="s">
        <v>14</v>
      </c>
      <c r="D121" s="4">
        <v>27174.551172413801</v>
      </c>
      <c r="E121" s="4">
        <v>15835.560689655169</v>
      </c>
      <c r="F121" s="4">
        <v>11338.99048275862</v>
      </c>
      <c r="G121" s="3"/>
    </row>
    <row r="122" spans="2:7" x14ac:dyDescent="0.25">
      <c r="B122" s="178"/>
      <c r="C122" s="27" t="s">
        <v>15</v>
      </c>
      <c r="D122" s="4">
        <v>640808.47826086963</v>
      </c>
      <c r="E122" s="4">
        <v>955002.2565217393</v>
      </c>
      <c r="F122" s="4">
        <v>-314193.77826086956</v>
      </c>
      <c r="G122" s="3"/>
    </row>
    <row r="123" spans="2:7" x14ac:dyDescent="0.25">
      <c r="B123" s="178" t="s">
        <v>33</v>
      </c>
      <c r="C123" s="27" t="s">
        <v>6</v>
      </c>
      <c r="D123" s="4">
        <v>1971.1821428571432</v>
      </c>
      <c r="E123" s="4">
        <v>280.57380952380959</v>
      </c>
      <c r="F123" s="4">
        <v>1690.6083333333336</v>
      </c>
      <c r="G123" s="3"/>
    </row>
    <row r="124" spans="2:7" x14ac:dyDescent="0.25">
      <c r="B124" s="178"/>
      <c r="C124" s="27" t="s">
        <v>7</v>
      </c>
      <c r="D124" s="4">
        <v>6326.0822110552763</v>
      </c>
      <c r="E124" s="4">
        <v>4039.4605025125625</v>
      </c>
      <c r="F124" s="4">
        <v>2286.6217085427138</v>
      </c>
      <c r="G124" s="3"/>
    </row>
    <row r="125" spans="2:7" x14ac:dyDescent="0.25">
      <c r="B125" s="178"/>
      <c r="C125" s="27" t="s">
        <v>8</v>
      </c>
      <c r="D125" s="4">
        <v>8272.2728275862082</v>
      </c>
      <c r="E125" s="4">
        <v>3531.3731034482753</v>
      </c>
      <c r="F125" s="4">
        <v>4740.8997241379311</v>
      </c>
      <c r="G125" s="3"/>
    </row>
    <row r="126" spans="2:7" x14ac:dyDescent="0.25">
      <c r="B126" s="178"/>
      <c r="C126" s="27" t="s">
        <v>9</v>
      </c>
      <c r="D126" s="4">
        <v>5660.5067058823524</v>
      </c>
      <c r="E126" s="4">
        <v>2252.8608823529403</v>
      </c>
      <c r="F126" s="4">
        <v>3407.6458235294126</v>
      </c>
      <c r="G126" s="3"/>
    </row>
    <row r="127" spans="2:7" x14ac:dyDescent="0.25">
      <c r="B127" s="178"/>
      <c r="C127" s="27" t="s">
        <v>10</v>
      </c>
      <c r="D127" s="4">
        <v>23051.946962750673</v>
      </c>
      <c r="E127" s="4">
        <v>5162.4657879656143</v>
      </c>
      <c r="F127" s="4">
        <v>17889.481174785091</v>
      </c>
      <c r="G127" s="3"/>
    </row>
    <row r="128" spans="2:7" x14ac:dyDescent="0.25">
      <c r="B128" s="178"/>
      <c r="C128" s="27" t="s">
        <v>11</v>
      </c>
      <c r="D128" s="4">
        <v>18820.445070539423</v>
      </c>
      <c r="E128" s="4">
        <v>5249.7685709543593</v>
      </c>
      <c r="F128" s="4">
        <v>13570.676499585063</v>
      </c>
      <c r="G128" s="3"/>
    </row>
    <row r="129" spans="2:7" x14ac:dyDescent="0.25">
      <c r="B129" s="178"/>
      <c r="C129" s="27" t="s">
        <v>12</v>
      </c>
      <c r="D129" s="4">
        <v>176149.60158139528</v>
      </c>
      <c r="E129" s="4">
        <v>38747.230919047637</v>
      </c>
      <c r="F129" s="4">
        <v>137402.37066234768</v>
      </c>
      <c r="G129" s="3"/>
    </row>
    <row r="130" spans="2:7" x14ac:dyDescent="0.25">
      <c r="B130" s="178"/>
      <c r="C130" s="27" t="s">
        <v>13</v>
      </c>
      <c r="D130" s="4">
        <v>269785.31155573297</v>
      </c>
      <c r="E130" s="4">
        <v>56635.924191489372</v>
      </c>
      <c r="F130" s="4">
        <v>213149.38736424365</v>
      </c>
      <c r="G130" s="3"/>
    </row>
    <row r="131" spans="2:7" x14ac:dyDescent="0.25">
      <c r="B131" s="178"/>
      <c r="C131" s="27" t="s">
        <v>14</v>
      </c>
      <c r="D131" s="4">
        <v>1417727.3021668156</v>
      </c>
      <c r="E131" s="4">
        <v>162622.5756565656</v>
      </c>
      <c r="F131" s="4">
        <v>1255104.7265102493</v>
      </c>
      <c r="G131" s="3"/>
    </row>
    <row r="132" spans="2:7" x14ac:dyDescent="0.25">
      <c r="B132" s="178"/>
      <c r="C132" s="27" t="s">
        <v>15</v>
      </c>
      <c r="D132" s="4">
        <v>2867352.3307154938</v>
      </c>
      <c r="E132" s="4">
        <v>433844.33874740277</v>
      </c>
      <c r="F132" s="4">
        <v>2433507.9919680916</v>
      </c>
      <c r="G132" s="3"/>
    </row>
    <row r="133" spans="2:7" x14ac:dyDescent="0.25">
      <c r="B133" s="178" t="s">
        <v>34</v>
      </c>
      <c r="C133" s="27" t="s">
        <v>6</v>
      </c>
      <c r="D133" s="4">
        <v>5657.4726085106386</v>
      </c>
      <c r="E133" s="4">
        <v>1986.0284042553189</v>
      </c>
      <c r="F133" s="4">
        <v>3671.4442042553201</v>
      </c>
      <c r="G133" s="3"/>
    </row>
    <row r="134" spans="2:7" x14ac:dyDescent="0.25">
      <c r="B134" s="178"/>
      <c r="C134" s="27" t="s">
        <v>7</v>
      </c>
      <c r="D134" s="4">
        <v>10071.591160000002</v>
      </c>
      <c r="E134" s="4">
        <v>3957.8327000000004</v>
      </c>
      <c r="F134" s="4">
        <v>6113.75846</v>
      </c>
      <c r="G134" s="3"/>
    </row>
    <row r="135" spans="2:7" x14ac:dyDescent="0.25">
      <c r="B135" s="178"/>
      <c r="C135" s="27" t="s">
        <v>8</v>
      </c>
      <c r="D135" s="4">
        <v>13979.394797979799</v>
      </c>
      <c r="E135" s="4">
        <v>4886.131843434342</v>
      </c>
      <c r="F135" s="4">
        <v>9093.2629545454529</v>
      </c>
      <c r="G135" s="3"/>
    </row>
    <row r="136" spans="2:7" x14ac:dyDescent="0.25">
      <c r="B136" s="178"/>
      <c r="C136" s="27" t="s">
        <v>9</v>
      </c>
      <c r="D136" s="4">
        <v>32220.077096621622</v>
      </c>
      <c r="E136" s="4">
        <v>30523.253726351355</v>
      </c>
      <c r="F136" s="4">
        <v>1696.823370270271</v>
      </c>
      <c r="G136" s="3"/>
    </row>
    <row r="137" spans="2:7" x14ac:dyDescent="0.25">
      <c r="B137" s="178"/>
      <c r="C137" s="27" t="s">
        <v>10</v>
      </c>
      <c r="D137" s="4">
        <v>29866.980165450124</v>
      </c>
      <c r="E137" s="4">
        <v>22746.577950121653</v>
      </c>
      <c r="F137" s="4">
        <v>7120.4022153284732</v>
      </c>
      <c r="G137" s="3"/>
    </row>
    <row r="138" spans="2:7" x14ac:dyDescent="0.25">
      <c r="B138" s="178"/>
      <c r="C138" s="27" t="s">
        <v>11</v>
      </c>
      <c r="D138" s="4">
        <v>18695.857321867315</v>
      </c>
      <c r="E138" s="4">
        <v>16402.388648648652</v>
      </c>
      <c r="F138" s="4">
        <v>2293.4686732186656</v>
      </c>
      <c r="G138" s="3"/>
    </row>
    <row r="139" spans="2:7" x14ac:dyDescent="0.25">
      <c r="B139" s="178"/>
      <c r="C139" s="27" t="s">
        <v>12</v>
      </c>
      <c r="D139" s="4">
        <v>22673.016972111556</v>
      </c>
      <c r="E139" s="4">
        <v>14189.758470119528</v>
      </c>
      <c r="F139" s="4">
        <v>8483.2585019920389</v>
      </c>
      <c r="G139" s="3"/>
    </row>
    <row r="140" spans="2:7" x14ac:dyDescent="0.25">
      <c r="B140" s="178"/>
      <c r="C140" s="27" t="s">
        <v>13</v>
      </c>
      <c r="D140" s="4">
        <v>42856.965002521014</v>
      </c>
      <c r="E140" s="4">
        <v>48295.927100840338</v>
      </c>
      <c r="F140" s="4">
        <v>-5438.9620983193236</v>
      </c>
      <c r="G140" s="3"/>
    </row>
    <row r="141" spans="2:7" x14ac:dyDescent="0.25">
      <c r="B141" s="178"/>
      <c r="C141" s="27" t="s">
        <v>14</v>
      </c>
      <c r="D141" s="4">
        <v>35493.937111111103</v>
      </c>
      <c r="E141" s="4">
        <v>13718.449194444443</v>
      </c>
      <c r="F141" s="4">
        <v>21775.487916666687</v>
      </c>
      <c r="G141" s="3"/>
    </row>
    <row r="142" spans="2:7" x14ac:dyDescent="0.25">
      <c r="B142" s="178"/>
      <c r="C142" s="27" t="s">
        <v>15</v>
      </c>
      <c r="D142" s="4">
        <v>110981.03864150948</v>
      </c>
      <c r="E142" s="4">
        <v>40136.830992452837</v>
      </c>
      <c r="F142" s="4">
        <v>70844.207649056567</v>
      </c>
      <c r="G142" s="3"/>
    </row>
    <row r="143" spans="2:7" ht="15" customHeight="1" x14ac:dyDescent="0.25">
      <c r="B143" s="178" t="s">
        <v>35</v>
      </c>
      <c r="C143" s="27" t="s">
        <v>6</v>
      </c>
      <c r="D143" s="4">
        <v>2193.5153846153844</v>
      </c>
      <c r="E143" s="4">
        <v>1339.4038461538464</v>
      </c>
      <c r="F143" s="4">
        <v>854.11153846153843</v>
      </c>
      <c r="G143" s="3"/>
    </row>
    <row r="144" spans="2:7" x14ac:dyDescent="0.25">
      <c r="B144" s="178"/>
      <c r="C144" s="27" t="s">
        <v>7</v>
      </c>
      <c r="D144" s="4">
        <v>4313.909090909091</v>
      </c>
      <c r="E144" s="4">
        <v>7578.6454545454544</v>
      </c>
      <c r="F144" s="4">
        <v>-3264.7363636363639</v>
      </c>
      <c r="G144" s="3"/>
    </row>
    <row r="145" spans="2:7" x14ac:dyDescent="0.25">
      <c r="B145" s="178"/>
      <c r="C145" s="27" t="s">
        <v>8</v>
      </c>
      <c r="D145" s="4">
        <v>2752.1625000000004</v>
      </c>
      <c r="E145" s="4">
        <v>812.22968750000007</v>
      </c>
      <c r="F145" s="4">
        <v>1939.9328125000002</v>
      </c>
      <c r="G145" s="3"/>
    </row>
    <row r="146" spans="2:7" x14ac:dyDescent="0.25">
      <c r="B146" s="178"/>
      <c r="C146" s="27" t="s">
        <v>9</v>
      </c>
      <c r="D146" s="4">
        <v>2303.8095238095239</v>
      </c>
      <c r="E146" s="4">
        <v>2717.4385714285718</v>
      </c>
      <c r="F146" s="4">
        <v>-413.62904761904758</v>
      </c>
      <c r="G146" s="3"/>
    </row>
    <row r="147" spans="2:7" x14ac:dyDescent="0.25">
      <c r="B147" s="178"/>
      <c r="C147" s="27" t="s">
        <v>10</v>
      </c>
      <c r="D147" s="4">
        <v>3984.2526359999997</v>
      </c>
      <c r="E147" s="4">
        <v>4487.6333333333332</v>
      </c>
      <c r="F147" s="4">
        <v>-503.38069733333339</v>
      </c>
      <c r="G147" s="3"/>
    </row>
    <row r="148" spans="2:7" x14ac:dyDescent="0.25">
      <c r="B148" s="178"/>
      <c r="C148" s="27" t="s">
        <v>11</v>
      </c>
      <c r="D148" s="4">
        <v>2684.348837209302</v>
      </c>
      <c r="E148" s="4">
        <v>855.8459302325582</v>
      </c>
      <c r="F148" s="4">
        <v>1828.5029069767438</v>
      </c>
      <c r="G148" s="3"/>
    </row>
    <row r="149" spans="2:7" x14ac:dyDescent="0.25">
      <c r="B149" s="178"/>
      <c r="C149" s="27" t="s">
        <v>12</v>
      </c>
      <c r="D149" s="4">
        <v>3935.2284905494503</v>
      </c>
      <c r="E149" s="4">
        <v>1652.2882307692309</v>
      </c>
      <c r="F149" s="4">
        <v>2282.9402597802205</v>
      </c>
      <c r="G149" s="3"/>
    </row>
    <row r="150" spans="2:7" x14ac:dyDescent="0.25">
      <c r="B150" s="178"/>
      <c r="C150" s="27" t="s">
        <v>13</v>
      </c>
      <c r="D150" s="4">
        <v>6004.0348150495038</v>
      </c>
      <c r="E150" s="4">
        <v>1620.1340594059409</v>
      </c>
      <c r="F150" s="4">
        <v>4383.9007556435663</v>
      </c>
      <c r="G150" s="3"/>
    </row>
    <row r="151" spans="2:7" x14ac:dyDescent="0.25">
      <c r="B151" s="178"/>
      <c r="C151" s="27" t="s">
        <v>14</v>
      </c>
      <c r="D151" s="4">
        <v>8596.7064516129067</v>
      </c>
      <c r="E151" s="4">
        <v>2290.0954838709677</v>
      </c>
      <c r="F151" s="4">
        <v>6306.6109677419345</v>
      </c>
      <c r="G151" s="3"/>
    </row>
    <row r="152" spans="2:7" x14ac:dyDescent="0.25">
      <c r="B152" s="178"/>
      <c r="C152" s="27" t="s">
        <v>15</v>
      </c>
      <c r="D152" s="4">
        <v>95229.632258064565</v>
      </c>
      <c r="E152" s="4">
        <v>37712.335612903233</v>
      </c>
      <c r="F152" s="4">
        <v>57517.296645161274</v>
      </c>
      <c r="G152" s="3"/>
    </row>
    <row r="153" spans="2:7" x14ac:dyDescent="0.25">
      <c r="B153" s="178" t="s">
        <v>36</v>
      </c>
      <c r="C153" s="27" t="s">
        <v>6</v>
      </c>
      <c r="D153" s="4">
        <v>204.01904761904763</v>
      </c>
      <c r="E153" s="4">
        <v>10.714285714285714</v>
      </c>
      <c r="F153" s="4">
        <v>193.30476190476193</v>
      </c>
      <c r="G153" s="3"/>
    </row>
    <row r="154" spans="2:7" x14ac:dyDescent="0.25">
      <c r="B154" s="178"/>
      <c r="C154" s="27" t="s">
        <v>7</v>
      </c>
      <c r="D154" s="4">
        <v>1039.2272727272725</v>
      </c>
      <c r="E154" s="4">
        <v>11.59090909090909</v>
      </c>
      <c r="F154" s="4">
        <v>1027.6363636363637</v>
      </c>
      <c r="G154" s="3"/>
    </row>
    <row r="155" spans="2:7" x14ac:dyDescent="0.25">
      <c r="B155" s="178"/>
      <c r="C155" s="27" t="s">
        <v>8</v>
      </c>
      <c r="D155" s="4">
        <v>2654.6758620689652</v>
      </c>
      <c r="E155" s="4">
        <v>2450.4413793103449</v>
      </c>
      <c r="F155" s="4">
        <v>204.23448275862097</v>
      </c>
      <c r="G155" s="3"/>
    </row>
    <row r="156" spans="2:7" x14ac:dyDescent="0.25">
      <c r="B156" s="178"/>
      <c r="C156" s="27" t="s">
        <v>9</v>
      </c>
      <c r="D156" s="4">
        <v>2265.7240000000002</v>
      </c>
      <c r="E156" s="4">
        <v>2138.5519999999997</v>
      </c>
      <c r="F156" s="4">
        <v>127.17200000000003</v>
      </c>
      <c r="G156" s="3"/>
    </row>
    <row r="157" spans="2:7" x14ac:dyDescent="0.25">
      <c r="B157" s="178"/>
      <c r="C157" s="27" t="s">
        <v>10</v>
      </c>
      <c r="D157" s="4">
        <v>2158.7829999999999</v>
      </c>
      <c r="E157" s="4">
        <v>1127.9939999999999</v>
      </c>
      <c r="F157" s="4">
        <v>1030.789</v>
      </c>
      <c r="G157" s="3"/>
    </row>
    <row r="158" spans="2:7" x14ac:dyDescent="0.25">
      <c r="B158" s="178"/>
      <c r="C158" s="27" t="s">
        <v>11</v>
      </c>
      <c r="D158" s="4">
        <v>10702.179428571426</v>
      </c>
      <c r="E158" s="4">
        <v>4494.4478571428572</v>
      </c>
      <c r="F158" s="4">
        <v>6207.7315714285724</v>
      </c>
      <c r="G158" s="3"/>
    </row>
    <row r="159" spans="2:7" x14ac:dyDescent="0.25">
      <c r="B159" s="178"/>
      <c r="C159" s="27" t="s">
        <v>12</v>
      </c>
      <c r="D159" s="4">
        <v>4297.5473684210519</v>
      </c>
      <c r="E159" s="4">
        <v>1132.1781578947366</v>
      </c>
      <c r="F159" s="4">
        <v>3165.3692105263153</v>
      </c>
      <c r="G159" s="3"/>
    </row>
    <row r="160" spans="2:7" x14ac:dyDescent="0.25">
      <c r="B160" s="178"/>
      <c r="C160" s="27" t="s">
        <v>13</v>
      </c>
      <c r="D160" s="4">
        <v>5123.04</v>
      </c>
      <c r="E160" s="4">
        <v>1349.0700000000002</v>
      </c>
      <c r="F160" s="4">
        <v>3773.9700000000007</v>
      </c>
      <c r="G160" s="3"/>
    </row>
    <row r="161" spans="2:7" x14ac:dyDescent="0.25">
      <c r="B161" s="178"/>
      <c r="C161" s="27" t="s">
        <v>14</v>
      </c>
      <c r="D161" s="4">
        <v>9366.4666666666672</v>
      </c>
      <c r="E161" s="4">
        <v>2269.4166666666665</v>
      </c>
      <c r="F161" s="4">
        <v>7097.05</v>
      </c>
      <c r="G161" s="3"/>
    </row>
    <row r="162" spans="2:7" x14ac:dyDescent="0.25">
      <c r="B162" s="178"/>
      <c r="C162" s="27" t="s">
        <v>15</v>
      </c>
      <c r="D162" s="4">
        <v>25806.375</v>
      </c>
      <c r="E162" s="4">
        <v>6153.8000000000011</v>
      </c>
      <c r="F162" s="4">
        <v>19652.575000000001</v>
      </c>
      <c r="G162" s="3"/>
    </row>
    <row r="163" spans="2:7" x14ac:dyDescent="0.25">
      <c r="B163" s="178" t="s">
        <v>37</v>
      </c>
      <c r="C163" s="27" t="s">
        <v>6</v>
      </c>
      <c r="D163" s="4">
        <v>929.27777777777783</v>
      </c>
      <c r="E163" s="4">
        <v>2609.7213083333336</v>
      </c>
      <c r="F163" s="4">
        <v>-1680.4435305555553</v>
      </c>
      <c r="G163" s="3"/>
    </row>
    <row r="164" spans="2:7" x14ac:dyDescent="0.25">
      <c r="B164" s="178"/>
      <c r="C164" s="27" t="s">
        <v>7</v>
      </c>
      <c r="D164" s="4">
        <v>3987.9507692307689</v>
      </c>
      <c r="E164" s="4">
        <v>542.90093846153843</v>
      </c>
      <c r="F164" s="4">
        <v>3445.0498307692314</v>
      </c>
      <c r="G164" s="3"/>
    </row>
    <row r="165" spans="2:7" x14ac:dyDescent="0.25">
      <c r="B165" s="178"/>
      <c r="C165" s="27" t="s">
        <v>8</v>
      </c>
      <c r="D165" s="4">
        <v>3990.7914285714292</v>
      </c>
      <c r="E165" s="4">
        <v>1891.5714285714287</v>
      </c>
      <c r="F165" s="4">
        <v>2099.2200000000003</v>
      </c>
      <c r="G165" s="3"/>
    </row>
    <row r="166" spans="2:7" x14ac:dyDescent="0.25">
      <c r="B166" s="178"/>
      <c r="C166" s="27" t="s">
        <v>9</v>
      </c>
      <c r="D166" s="4">
        <v>4613248.4000000004</v>
      </c>
      <c r="E166" s="4">
        <v>520466.2</v>
      </c>
      <c r="F166" s="4">
        <v>4092782.2</v>
      </c>
      <c r="G166" s="3"/>
    </row>
    <row r="167" spans="2:7" x14ac:dyDescent="0.25">
      <c r="B167" s="178"/>
      <c r="C167" s="27" t="s">
        <v>10</v>
      </c>
      <c r="D167" s="4">
        <v>3888.4666666666667</v>
      </c>
      <c r="E167" s="4">
        <v>55.812499999999993</v>
      </c>
      <c r="F167" s="4">
        <v>3832.6541666666672</v>
      </c>
      <c r="G167" s="3"/>
    </row>
    <row r="168" spans="2:7" x14ac:dyDescent="0.25">
      <c r="B168" s="178"/>
      <c r="C168" s="27" t="s">
        <v>11</v>
      </c>
      <c r="D168" s="4">
        <v>101702.76923076923</v>
      </c>
      <c r="E168" s="4">
        <v>233473.32652307692</v>
      </c>
      <c r="F168" s="4">
        <v>-131770.5572923077</v>
      </c>
      <c r="G168" s="3"/>
    </row>
    <row r="169" spans="2:7" x14ac:dyDescent="0.25">
      <c r="B169" s="178"/>
      <c r="C169" s="27" t="s">
        <v>12</v>
      </c>
      <c r="D169" s="4">
        <v>29465.816666666673</v>
      </c>
      <c r="E169" s="4">
        <v>10232.706851851852</v>
      </c>
      <c r="F169" s="4">
        <v>19233.109814814816</v>
      </c>
      <c r="G169" s="3"/>
    </row>
    <row r="170" spans="2:7" x14ac:dyDescent="0.25">
      <c r="B170" s="178"/>
      <c r="C170" s="27" t="s">
        <v>13</v>
      </c>
      <c r="D170" s="4">
        <v>320672.09600000002</v>
      </c>
      <c r="E170" s="4">
        <v>251264.58465777777</v>
      </c>
      <c r="F170" s="4">
        <v>69407.51134222222</v>
      </c>
      <c r="G170" s="3"/>
    </row>
    <row r="171" spans="2:7" x14ac:dyDescent="0.25">
      <c r="B171" s="178"/>
      <c r="C171" s="27" t="s">
        <v>14</v>
      </c>
      <c r="D171" s="4">
        <v>5877.727272727273</v>
      </c>
      <c r="E171" s="4">
        <v>2622.2704545454544</v>
      </c>
      <c r="F171" s="4">
        <v>3255.4568181818186</v>
      </c>
      <c r="G171" s="3"/>
    </row>
    <row r="172" spans="2:7" x14ac:dyDescent="0.25">
      <c r="B172" s="178"/>
      <c r="C172" s="27" t="s">
        <v>15</v>
      </c>
      <c r="D172" s="4">
        <v>298335.09999999998</v>
      </c>
      <c r="E172" s="4">
        <v>262993.5</v>
      </c>
      <c r="F172" s="4">
        <v>35341.599999999955</v>
      </c>
      <c r="G172" s="3"/>
    </row>
    <row r="173" spans="2:7" x14ac:dyDescent="0.25">
      <c r="B173" s="178" t="s">
        <v>38</v>
      </c>
      <c r="C173" s="27" t="s">
        <v>6</v>
      </c>
      <c r="D173" s="4">
        <v>39711.398616714687</v>
      </c>
      <c r="E173" s="4">
        <v>37913.468667146975</v>
      </c>
      <c r="F173" s="4">
        <v>1797.929949567724</v>
      </c>
      <c r="G173" s="3"/>
    </row>
    <row r="174" spans="2:7" x14ac:dyDescent="0.25">
      <c r="B174" s="178"/>
      <c r="C174" s="27" t="s">
        <v>7</v>
      </c>
      <c r="D174" s="4">
        <v>45322.807426455023</v>
      </c>
      <c r="E174" s="4">
        <v>14127.939550264548</v>
      </c>
      <c r="F174" s="4">
        <v>31194.86787619047</v>
      </c>
      <c r="G174" s="3"/>
    </row>
    <row r="175" spans="2:7" x14ac:dyDescent="0.25">
      <c r="B175" s="178"/>
      <c r="C175" s="27" t="s">
        <v>8</v>
      </c>
      <c r="D175" s="4">
        <v>18230.745819327731</v>
      </c>
      <c r="E175" s="4">
        <v>9373.9580462184877</v>
      </c>
      <c r="F175" s="4">
        <v>8856.7877731092431</v>
      </c>
      <c r="G175" s="3"/>
    </row>
    <row r="176" spans="2:7" x14ac:dyDescent="0.25">
      <c r="B176" s="178"/>
      <c r="C176" s="27" t="s">
        <v>9</v>
      </c>
      <c r="D176" s="4">
        <v>67273.898112883442</v>
      </c>
      <c r="E176" s="4">
        <v>63632.419079754596</v>
      </c>
      <c r="F176" s="4">
        <v>3641.4790331288355</v>
      </c>
      <c r="G176" s="3"/>
    </row>
    <row r="177" spans="2:7" x14ac:dyDescent="0.25">
      <c r="B177" s="178"/>
      <c r="C177" s="27" t="s">
        <v>10</v>
      </c>
      <c r="D177" s="4">
        <v>5172842.0889248811</v>
      </c>
      <c r="E177" s="4">
        <v>95218.355892018764</v>
      </c>
      <c r="F177" s="4">
        <v>5077623.7330328636</v>
      </c>
      <c r="G177" s="3"/>
    </row>
    <row r="178" spans="2:7" x14ac:dyDescent="0.25">
      <c r="B178" s="178"/>
      <c r="C178" s="27" t="s">
        <v>11</v>
      </c>
      <c r="D178" s="4">
        <v>579143.77204748592</v>
      </c>
      <c r="E178" s="4">
        <v>143894.81300391059</v>
      </c>
      <c r="F178" s="4">
        <v>435248.95904357545</v>
      </c>
      <c r="G178" s="3"/>
    </row>
    <row r="179" spans="2:7" x14ac:dyDescent="0.25">
      <c r="B179" s="178"/>
      <c r="C179" s="27" t="s">
        <v>12</v>
      </c>
      <c r="D179" s="4">
        <v>1676573.4843476396</v>
      </c>
      <c r="E179" s="4">
        <v>411167.03969957092</v>
      </c>
      <c r="F179" s="4">
        <v>1265406.4446480684</v>
      </c>
      <c r="G179" s="3"/>
    </row>
    <row r="180" spans="2:7" x14ac:dyDescent="0.25">
      <c r="B180" s="178"/>
      <c r="C180" s="27" t="s">
        <v>13</v>
      </c>
      <c r="D180" s="4">
        <v>764141.2305222936</v>
      </c>
      <c r="E180" s="4">
        <v>214683.09004267512</v>
      </c>
      <c r="F180" s="4">
        <v>549458.1404796181</v>
      </c>
      <c r="G180" s="3"/>
    </row>
    <row r="181" spans="2:7" x14ac:dyDescent="0.25">
      <c r="B181" s="178"/>
      <c r="C181" s="27" t="s">
        <v>14</v>
      </c>
      <c r="D181" s="4">
        <v>1125473.2459216493</v>
      </c>
      <c r="E181" s="4">
        <v>171886.23608247421</v>
      </c>
      <c r="F181" s="4">
        <v>953587.00983917492</v>
      </c>
      <c r="G181" s="3"/>
    </row>
    <row r="182" spans="2:7" x14ac:dyDescent="0.25">
      <c r="B182" s="178"/>
      <c r="C182" s="27" t="s">
        <v>15</v>
      </c>
      <c r="D182" s="4">
        <v>247534.48233009718</v>
      </c>
      <c r="E182" s="4">
        <v>91950.232017475719</v>
      </c>
      <c r="F182" s="4">
        <v>155584.25031262147</v>
      </c>
      <c r="G182" s="3"/>
    </row>
    <row r="183" spans="2:7" ht="15" customHeight="1" x14ac:dyDescent="0.25">
      <c r="B183" s="178" t="s">
        <v>39</v>
      </c>
      <c r="C183" s="27" t="s">
        <v>6</v>
      </c>
      <c r="D183" s="4">
        <v>10900.05794813614</v>
      </c>
      <c r="E183" s="4">
        <v>7695.9804473257691</v>
      </c>
      <c r="F183" s="4">
        <v>3204.0775008103737</v>
      </c>
      <c r="G183" s="3"/>
    </row>
    <row r="184" spans="2:7" x14ac:dyDescent="0.25">
      <c r="B184" s="178"/>
      <c r="C184" s="27" t="s">
        <v>7</v>
      </c>
      <c r="D184" s="4">
        <v>64027.312574517367</v>
      </c>
      <c r="E184" s="4">
        <v>45672.950332046334</v>
      </c>
      <c r="F184" s="4">
        <v>18354.362242471048</v>
      </c>
      <c r="G184" s="3"/>
    </row>
    <row r="185" spans="2:7" x14ac:dyDescent="0.25">
      <c r="B185" s="178"/>
      <c r="C185" s="27" t="s">
        <v>8</v>
      </c>
      <c r="D185" s="4">
        <v>115270.0526736842</v>
      </c>
      <c r="E185" s="4">
        <v>90741.974631578953</v>
      </c>
      <c r="F185" s="4">
        <v>24528.078042105259</v>
      </c>
      <c r="G185" s="3"/>
    </row>
    <row r="186" spans="2:7" x14ac:dyDescent="0.25">
      <c r="B186" s="178"/>
      <c r="C186" s="27" t="s">
        <v>9</v>
      </c>
      <c r="D186" s="4">
        <v>224273.29688000004</v>
      </c>
      <c r="E186" s="4">
        <v>258666.39840000001</v>
      </c>
      <c r="F186" s="4">
        <v>-34393.101519999997</v>
      </c>
      <c r="G186" s="3"/>
    </row>
    <row r="187" spans="2:7" x14ac:dyDescent="0.25">
      <c r="B187" s="178"/>
      <c r="C187" s="27" t="s">
        <v>10</v>
      </c>
      <c r="D187" s="4">
        <v>477623.90772727283</v>
      </c>
      <c r="E187" s="4">
        <v>238066.26263636362</v>
      </c>
      <c r="F187" s="4">
        <v>239557.64509090912</v>
      </c>
      <c r="G187" s="3"/>
    </row>
    <row r="188" spans="2:7" x14ac:dyDescent="0.25">
      <c r="B188" s="178"/>
      <c r="C188" s="27" t="s">
        <v>11</v>
      </c>
      <c r="D188" s="4">
        <v>708576.63941428566</v>
      </c>
      <c r="E188" s="4">
        <v>313212.57428571436</v>
      </c>
      <c r="F188" s="4">
        <v>395364.06512857147</v>
      </c>
      <c r="G188" s="3"/>
    </row>
    <row r="189" spans="2:7" x14ac:dyDescent="0.25">
      <c r="B189" s="178"/>
      <c r="C189" s="27" t="s">
        <v>12</v>
      </c>
      <c r="D189" s="4">
        <v>371899.72027586203</v>
      </c>
      <c r="E189" s="4">
        <v>267129.08827586204</v>
      </c>
      <c r="F189" s="4">
        <v>104770.632</v>
      </c>
      <c r="G189" s="3"/>
    </row>
    <row r="190" spans="2:7" x14ac:dyDescent="0.25">
      <c r="B190" s="178"/>
      <c r="C190" s="27" t="s">
        <v>13</v>
      </c>
      <c r="D190" s="4">
        <v>1465025.5833333333</v>
      </c>
      <c r="E190" s="4">
        <v>905907.19208333339</v>
      </c>
      <c r="F190" s="4">
        <v>559118.39124999999</v>
      </c>
      <c r="G190" s="3"/>
    </row>
    <row r="191" spans="2:7" x14ac:dyDescent="0.25">
      <c r="B191" s="178"/>
      <c r="C191" s="27" t="s">
        <v>14</v>
      </c>
      <c r="D191" s="4">
        <v>565424.85000000009</v>
      </c>
      <c r="E191" s="4">
        <v>299856.59375</v>
      </c>
      <c r="F191" s="4">
        <v>265568.25624999998</v>
      </c>
      <c r="G191" s="3"/>
    </row>
    <row r="192" spans="2:7" x14ac:dyDescent="0.25">
      <c r="B192" s="178"/>
      <c r="C192" s="27" t="s">
        <v>15</v>
      </c>
      <c r="D192" s="4">
        <v>139386.91333333333</v>
      </c>
      <c r="E192" s="4">
        <v>40983.21666666666</v>
      </c>
      <c r="F192" s="4">
        <v>98403.69666666667</v>
      </c>
      <c r="G192" s="3"/>
    </row>
    <row r="193" spans="2:7" ht="15" customHeight="1" x14ac:dyDescent="0.25">
      <c r="B193" s="178" t="s">
        <v>40</v>
      </c>
      <c r="C193" s="27" t="s">
        <v>6</v>
      </c>
      <c r="D193" s="4">
        <v>2.083333333333333</v>
      </c>
      <c r="E193" s="4">
        <v>8.9375</v>
      </c>
      <c r="F193" s="4">
        <v>-6.8541666666666661</v>
      </c>
      <c r="G193" s="3"/>
    </row>
    <row r="194" spans="2:7" x14ac:dyDescent="0.25">
      <c r="B194" s="178"/>
      <c r="C194" s="27" t="s">
        <v>7</v>
      </c>
      <c r="D194" s="4">
        <v>1012.5</v>
      </c>
      <c r="E194" s="4">
        <v>573.23571428571427</v>
      </c>
      <c r="F194" s="4">
        <v>439.26428571428573</v>
      </c>
      <c r="G194" s="3"/>
    </row>
    <row r="195" spans="2:7" x14ac:dyDescent="0.25">
      <c r="B195" s="178"/>
      <c r="C195" s="27" t="s">
        <v>8</v>
      </c>
      <c r="D195" s="4">
        <v>150</v>
      </c>
      <c r="E195" s="4">
        <v>139.87692307692305</v>
      </c>
      <c r="F195" s="4">
        <v>10.123076923076912</v>
      </c>
      <c r="G195" s="3"/>
    </row>
    <row r="196" spans="2:7" x14ac:dyDescent="0.25">
      <c r="B196" s="178"/>
      <c r="C196" s="27" t="s">
        <v>9</v>
      </c>
      <c r="D196" s="4">
        <v>75826.666666666657</v>
      </c>
      <c r="E196" s="4">
        <v>821.54499999999996</v>
      </c>
      <c r="F196" s="4">
        <v>75005.121666666673</v>
      </c>
      <c r="G196" s="3"/>
    </row>
    <row r="197" spans="2:7" x14ac:dyDescent="0.25">
      <c r="B197" s="178"/>
      <c r="C197" s="27" t="s">
        <v>10</v>
      </c>
      <c r="D197" s="4">
        <v>1004.8086956521736</v>
      </c>
      <c r="E197" s="4">
        <v>2024.9608695652175</v>
      </c>
      <c r="F197" s="4">
        <v>-1020.1521739130434</v>
      </c>
      <c r="G197" s="3"/>
    </row>
    <row r="198" spans="2:7" x14ac:dyDescent="0.25">
      <c r="B198" s="178"/>
      <c r="C198" s="27" t="s">
        <v>11</v>
      </c>
      <c r="D198" s="4">
        <v>2310.4638297872343</v>
      </c>
      <c r="E198" s="4">
        <v>474.42553191489355</v>
      </c>
      <c r="F198" s="4">
        <v>1836.0382978723405</v>
      </c>
      <c r="G198" s="3"/>
    </row>
    <row r="199" spans="2:7" x14ac:dyDescent="0.25">
      <c r="B199" s="178"/>
      <c r="C199" s="27" t="s">
        <v>12</v>
      </c>
      <c r="D199" s="4">
        <v>1593.4851562499996</v>
      </c>
      <c r="E199" s="4">
        <v>1095.3515625000005</v>
      </c>
      <c r="F199" s="4">
        <v>498.13359374999993</v>
      </c>
      <c r="G199" s="3"/>
    </row>
    <row r="200" spans="2:7" x14ac:dyDescent="0.25">
      <c r="B200" s="178"/>
      <c r="C200" s="27" t="s">
        <v>13</v>
      </c>
      <c r="D200" s="4">
        <v>2811.4820512820511</v>
      </c>
      <c r="E200" s="4">
        <v>1815.7115384615386</v>
      </c>
      <c r="F200" s="4">
        <v>995.77051282051275</v>
      </c>
      <c r="G200" s="3"/>
    </row>
    <row r="201" spans="2:7" x14ac:dyDescent="0.25">
      <c r="B201" s="178"/>
      <c r="C201" s="27" t="s">
        <v>14</v>
      </c>
      <c r="D201" s="4">
        <v>956.72727272727286</v>
      </c>
      <c r="E201" s="4">
        <v>493.14090909090919</v>
      </c>
      <c r="F201" s="4">
        <v>463.58636363636361</v>
      </c>
      <c r="G201" s="3"/>
    </row>
    <row r="202" spans="2:7" x14ac:dyDescent="0.25">
      <c r="B202" s="178"/>
      <c r="C202" s="27" t="s">
        <v>15</v>
      </c>
      <c r="D202" s="4">
        <v>0</v>
      </c>
      <c r="E202" s="4">
        <v>6535</v>
      </c>
      <c r="F202" s="4">
        <v>-6535</v>
      </c>
      <c r="G202" s="3"/>
    </row>
    <row r="203" spans="2:7" x14ac:dyDescent="0.25">
      <c r="B203" s="178" t="s">
        <v>41</v>
      </c>
      <c r="C203" s="27" t="s">
        <v>6</v>
      </c>
      <c r="D203" s="4">
        <v>49.090909090909093</v>
      </c>
      <c r="E203" s="4">
        <v>98.954545454545439</v>
      </c>
      <c r="F203" s="4">
        <v>-49.86363636363636</v>
      </c>
      <c r="G203" s="3"/>
    </row>
    <row r="204" spans="2:7" x14ac:dyDescent="0.25">
      <c r="B204" s="178"/>
      <c r="C204" s="27" t="s">
        <v>7</v>
      </c>
      <c r="D204" s="4">
        <v>521.47500000000002</v>
      </c>
      <c r="E204" s="4">
        <v>215.15107142857136</v>
      </c>
      <c r="F204" s="4">
        <v>306.32392857142855</v>
      </c>
      <c r="G204" s="3"/>
    </row>
    <row r="205" spans="2:7" x14ac:dyDescent="0.25">
      <c r="B205" s="178"/>
      <c r="C205" s="27" t="s">
        <v>8</v>
      </c>
      <c r="D205" s="4">
        <v>962.00000000000011</v>
      </c>
      <c r="E205" s="4">
        <v>843.75</v>
      </c>
      <c r="F205" s="4">
        <v>118.24999999999997</v>
      </c>
      <c r="G205" s="3"/>
    </row>
    <row r="206" spans="2:7" x14ac:dyDescent="0.25">
      <c r="B206" s="178"/>
      <c r="C206" s="27" t="s">
        <v>9</v>
      </c>
      <c r="D206" s="4">
        <v>2141.6341463414642</v>
      </c>
      <c r="E206" s="4">
        <v>1360.4874390243899</v>
      </c>
      <c r="F206" s="4">
        <v>781.14670731707292</v>
      </c>
      <c r="G206" s="3"/>
    </row>
    <row r="207" spans="2:7" x14ac:dyDescent="0.25">
      <c r="B207" s="178"/>
      <c r="C207" s="27" t="s">
        <v>10</v>
      </c>
      <c r="D207" s="4">
        <v>2624.3096078431377</v>
      </c>
      <c r="E207" s="4">
        <v>737.31382352941182</v>
      </c>
      <c r="F207" s="4">
        <v>1886.9957843137258</v>
      </c>
      <c r="G207" s="3"/>
    </row>
    <row r="208" spans="2:7" x14ac:dyDescent="0.25">
      <c r="B208" s="178"/>
      <c r="C208" s="27" t="s">
        <v>11</v>
      </c>
      <c r="D208" s="4">
        <v>3320.7216216216202</v>
      </c>
      <c r="E208" s="4">
        <v>1143.2310810810802</v>
      </c>
      <c r="F208" s="4">
        <v>2177.4905405405407</v>
      </c>
      <c r="G208" s="3"/>
    </row>
    <row r="209" spans="2:7" x14ac:dyDescent="0.25">
      <c r="B209" s="178"/>
      <c r="C209" s="27" t="s">
        <v>12</v>
      </c>
      <c r="D209" s="4">
        <v>8579.9185185185215</v>
      </c>
      <c r="E209" s="4">
        <v>5670.6262499999984</v>
      </c>
      <c r="F209" s="4">
        <v>2909.2922685185185</v>
      </c>
      <c r="G209" s="3"/>
    </row>
    <row r="210" spans="2:7" x14ac:dyDescent="0.25">
      <c r="B210" s="178"/>
      <c r="C210" s="27" t="s">
        <v>13</v>
      </c>
      <c r="D210" s="4">
        <v>6474.2942748091609</v>
      </c>
      <c r="E210" s="4">
        <v>2295.0713740458004</v>
      </c>
      <c r="F210" s="4">
        <v>4179.2229007633568</v>
      </c>
      <c r="G210" s="3"/>
    </row>
    <row r="211" spans="2:7" x14ac:dyDescent="0.25">
      <c r="B211" s="178"/>
      <c r="C211" s="27" t="s">
        <v>14</v>
      </c>
      <c r="D211" s="4">
        <v>77250.63</v>
      </c>
      <c r="E211" s="4">
        <v>25315.729999999996</v>
      </c>
      <c r="F211" s="4">
        <v>51934.9</v>
      </c>
      <c r="G211" s="3"/>
    </row>
    <row r="212" spans="2:7" x14ac:dyDescent="0.25">
      <c r="B212" s="178"/>
      <c r="C212" s="27" t="s">
        <v>15</v>
      </c>
      <c r="D212" s="4">
        <v>13470266.363636363</v>
      </c>
      <c r="E212" s="4">
        <v>1793999.1545454543</v>
      </c>
      <c r="F212" s="4">
        <v>11676267.209090909</v>
      </c>
      <c r="G212" s="3"/>
    </row>
    <row r="213" spans="2:7" x14ac:dyDescent="0.25">
      <c r="B213" s="178" t="s">
        <v>42</v>
      </c>
      <c r="C213" s="27" t="s">
        <v>6</v>
      </c>
      <c r="D213" s="4">
        <v>298.25</v>
      </c>
      <c r="E213" s="4">
        <v>100.25</v>
      </c>
      <c r="F213" s="4">
        <v>198</v>
      </c>
      <c r="G213" s="3"/>
    </row>
    <row r="214" spans="2:7" x14ac:dyDescent="0.25">
      <c r="B214" s="178"/>
      <c r="C214" s="27" t="s">
        <v>7</v>
      </c>
      <c r="D214" s="4">
        <v>949.125</v>
      </c>
      <c r="E214" s="4">
        <v>661.11749999999995</v>
      </c>
      <c r="F214" s="4">
        <v>288.00750000000005</v>
      </c>
      <c r="G214" s="3"/>
    </row>
    <row r="215" spans="2:7" x14ac:dyDescent="0.25">
      <c r="B215" s="178"/>
      <c r="C215" s="27" t="s">
        <v>8</v>
      </c>
      <c r="D215" s="4">
        <v>3321.5940000000001</v>
      </c>
      <c r="E215" s="4">
        <v>2323.59175</v>
      </c>
      <c r="F215" s="4">
        <v>998.00225000000034</v>
      </c>
      <c r="G215" s="3"/>
    </row>
    <row r="216" spans="2:7" x14ac:dyDescent="0.25">
      <c r="B216" s="178"/>
      <c r="C216" s="27" t="s">
        <v>9</v>
      </c>
      <c r="D216" s="4">
        <v>645.95652173913049</v>
      </c>
      <c r="E216" s="4">
        <v>143.97391304347823</v>
      </c>
      <c r="F216" s="4">
        <v>501.98260869565212</v>
      </c>
      <c r="G216" s="3"/>
    </row>
    <row r="217" spans="2:7" x14ac:dyDescent="0.25">
      <c r="B217" s="178"/>
      <c r="C217" s="27" t="s">
        <v>10</v>
      </c>
      <c r="D217" s="4">
        <v>1423.8</v>
      </c>
      <c r="E217" s="4">
        <v>477.37333333333339</v>
      </c>
      <c r="F217" s="4">
        <v>946.42666666666651</v>
      </c>
      <c r="G217" s="3"/>
    </row>
    <row r="218" spans="2:7" x14ac:dyDescent="0.25">
      <c r="B218" s="178"/>
      <c r="C218" s="27" t="s">
        <v>11</v>
      </c>
      <c r="D218" s="4">
        <v>3184.3437500000005</v>
      </c>
      <c r="E218" s="4">
        <v>541.08531249999987</v>
      </c>
      <c r="F218" s="4">
        <v>2643.2584374999997</v>
      </c>
      <c r="G218" s="3"/>
    </row>
    <row r="219" spans="2:7" x14ac:dyDescent="0.25">
      <c r="B219" s="178"/>
      <c r="C219" s="27" t="s">
        <v>12</v>
      </c>
      <c r="D219" s="4">
        <v>5703.5793103448268</v>
      </c>
      <c r="E219" s="4">
        <v>1745.34983908046</v>
      </c>
      <c r="F219" s="4">
        <v>3958.2294712643688</v>
      </c>
      <c r="G219" s="3"/>
    </row>
    <row r="220" spans="2:7" x14ac:dyDescent="0.25">
      <c r="B220" s="178"/>
      <c r="C220" s="27" t="s">
        <v>13</v>
      </c>
      <c r="D220" s="4">
        <v>9650.9375</v>
      </c>
      <c r="E220" s="4">
        <v>4334.234375</v>
      </c>
      <c r="F220" s="4">
        <v>5316.7031250000009</v>
      </c>
      <c r="G220" s="3"/>
    </row>
    <row r="221" spans="2:7" x14ac:dyDescent="0.25">
      <c r="B221" s="178"/>
      <c r="C221" s="27" t="s">
        <v>14</v>
      </c>
      <c r="D221" s="4">
        <v>14305</v>
      </c>
      <c r="E221" s="4">
        <v>1405.742857142857</v>
      </c>
      <c r="F221" s="4">
        <v>12899.257142857143</v>
      </c>
      <c r="G221" s="3"/>
    </row>
    <row r="222" spans="2:7" x14ac:dyDescent="0.25">
      <c r="B222" s="178"/>
      <c r="C222" s="27" t="s">
        <v>15</v>
      </c>
      <c r="D222" s="4">
        <v>171750249.78571427</v>
      </c>
      <c r="E222" s="4">
        <v>284984.07321428572</v>
      </c>
      <c r="F222" s="4">
        <v>171465265.71250001</v>
      </c>
      <c r="G222" s="3"/>
    </row>
    <row r="223" spans="2:7" ht="15" customHeight="1" x14ac:dyDescent="0.25">
      <c r="B223" s="178" t="s">
        <v>43</v>
      </c>
      <c r="C223" s="27" t="s">
        <v>6</v>
      </c>
      <c r="D223" s="4">
        <v>2092.85</v>
      </c>
      <c r="E223" s="4">
        <v>2666.3975609756098</v>
      </c>
      <c r="F223" s="4">
        <v>-573.54756097561005</v>
      </c>
      <c r="G223" s="3"/>
    </row>
    <row r="224" spans="2:7" x14ac:dyDescent="0.25">
      <c r="B224" s="178"/>
      <c r="C224" s="27" t="s">
        <v>7</v>
      </c>
      <c r="D224" s="4">
        <v>47979.302205882355</v>
      </c>
      <c r="E224" s="4">
        <v>17927.666323529411</v>
      </c>
      <c r="F224" s="4">
        <v>30051.635882352944</v>
      </c>
      <c r="G224" s="3"/>
    </row>
    <row r="225" spans="2:7" x14ac:dyDescent="0.25">
      <c r="B225" s="178"/>
      <c r="C225" s="27" t="s">
        <v>8</v>
      </c>
      <c r="D225" s="4">
        <v>84106.927777777761</v>
      </c>
      <c r="E225" s="4">
        <v>76767.652083333349</v>
      </c>
      <c r="F225" s="4">
        <v>7339.2756944444418</v>
      </c>
      <c r="G225" s="3"/>
    </row>
    <row r="226" spans="2:7" x14ac:dyDescent="0.25">
      <c r="B226" s="178"/>
      <c r="C226" s="27" t="s">
        <v>9</v>
      </c>
      <c r="D226" s="4">
        <v>166546.23923076925</v>
      </c>
      <c r="E226" s="4">
        <v>82347.572572115387</v>
      </c>
      <c r="F226" s="4">
        <v>84198.666658653834</v>
      </c>
      <c r="G226" s="3"/>
    </row>
    <row r="227" spans="2:7" x14ac:dyDescent="0.25">
      <c r="B227" s="178"/>
      <c r="C227" s="27" t="s">
        <v>10</v>
      </c>
      <c r="D227" s="4">
        <v>152401.44260869562</v>
      </c>
      <c r="E227" s="4">
        <v>74892.126576086943</v>
      </c>
      <c r="F227" s="4">
        <v>77509.316032608695</v>
      </c>
      <c r="G227" s="3"/>
    </row>
    <row r="228" spans="2:7" x14ac:dyDescent="0.25">
      <c r="B228" s="178"/>
      <c r="C228" s="27" t="s">
        <v>11</v>
      </c>
      <c r="D228" s="4">
        <v>144160.41846774193</v>
      </c>
      <c r="E228" s="4">
        <v>50811.696209677422</v>
      </c>
      <c r="F228" s="4">
        <v>93348.722258064488</v>
      </c>
      <c r="G228" s="3"/>
    </row>
    <row r="229" spans="2:7" x14ac:dyDescent="0.25">
      <c r="B229" s="178"/>
      <c r="C229" s="27" t="s">
        <v>12</v>
      </c>
      <c r="D229" s="4">
        <v>175344.64506666665</v>
      </c>
      <c r="E229" s="4">
        <v>70670.684666666668</v>
      </c>
      <c r="F229" s="4">
        <v>104673.96040000003</v>
      </c>
      <c r="G229" s="3"/>
    </row>
    <row r="230" spans="2:7" x14ac:dyDescent="0.25">
      <c r="B230" s="178"/>
      <c r="C230" s="27" t="s">
        <v>13</v>
      </c>
      <c r="D230" s="4">
        <v>210709.72487804876</v>
      </c>
      <c r="E230" s="4">
        <v>91615.664756097569</v>
      </c>
      <c r="F230" s="4">
        <v>119094.0601219512</v>
      </c>
      <c r="G230" s="3"/>
    </row>
    <row r="231" spans="2:7" x14ac:dyDescent="0.25">
      <c r="B231" s="178"/>
      <c r="C231" s="27" t="s">
        <v>14</v>
      </c>
      <c r="D231" s="4">
        <v>186458.46033898304</v>
      </c>
      <c r="E231" s="4">
        <v>81525.856949152527</v>
      </c>
      <c r="F231" s="4">
        <v>104932.60338983052</v>
      </c>
      <c r="G231" s="3"/>
    </row>
    <row r="232" spans="2:7" x14ac:dyDescent="0.25">
      <c r="B232" s="178"/>
      <c r="C232" s="27" t="s">
        <v>15</v>
      </c>
      <c r="D232" s="4">
        <v>1010466.1571235958</v>
      </c>
      <c r="E232" s="4">
        <v>207479.02373033715</v>
      </c>
      <c r="F232" s="4">
        <v>802987.13339325809</v>
      </c>
      <c r="G232" s="3"/>
    </row>
    <row r="233" spans="2:7" ht="15" customHeight="1" x14ac:dyDescent="0.25">
      <c r="B233" s="178" t="s">
        <v>44</v>
      </c>
      <c r="C233" s="27" t="s">
        <v>6</v>
      </c>
      <c r="D233" s="4">
        <v>0</v>
      </c>
      <c r="E233" s="4">
        <v>0</v>
      </c>
      <c r="F233" s="4">
        <v>0</v>
      </c>
      <c r="G233" s="3"/>
    </row>
    <row r="234" spans="2:7" x14ac:dyDescent="0.25">
      <c r="B234" s="178"/>
      <c r="C234" s="27" t="s">
        <v>7</v>
      </c>
      <c r="D234" s="4">
        <v>378188.375</v>
      </c>
      <c r="E234" s="4">
        <v>17886.325000000001</v>
      </c>
      <c r="F234" s="4">
        <v>360302.05</v>
      </c>
      <c r="G234" s="3"/>
    </row>
    <row r="235" spans="2:7" x14ac:dyDescent="0.25">
      <c r="B235" s="178"/>
      <c r="C235" s="27" t="s">
        <v>8</v>
      </c>
      <c r="D235" s="4">
        <v>3349.4347826086955</v>
      </c>
      <c r="E235" s="4">
        <v>1429.5704347826086</v>
      </c>
      <c r="F235" s="4">
        <v>1919.8643478260869</v>
      </c>
      <c r="G235" s="3"/>
    </row>
    <row r="236" spans="2:7" x14ac:dyDescent="0.25">
      <c r="B236" s="178"/>
      <c r="C236" s="27" t="s">
        <v>9</v>
      </c>
      <c r="D236" s="4">
        <v>764818.36363636365</v>
      </c>
      <c r="E236" s="4">
        <v>1741.977272727273</v>
      </c>
      <c r="F236" s="4">
        <v>763076.38636363635</v>
      </c>
      <c r="G236" s="3"/>
    </row>
    <row r="237" spans="2:7" x14ac:dyDescent="0.25">
      <c r="B237" s="178"/>
      <c r="C237" s="27" t="s">
        <v>10</v>
      </c>
      <c r="D237" s="4">
        <v>604583.5</v>
      </c>
      <c r="E237" s="4">
        <v>34142.696666666663</v>
      </c>
      <c r="F237" s="4">
        <v>570440.80333333334</v>
      </c>
      <c r="G237" s="3"/>
    </row>
    <row r="238" spans="2:7" x14ac:dyDescent="0.25">
      <c r="B238" s="178"/>
      <c r="C238" s="27" t="s">
        <v>11</v>
      </c>
      <c r="D238" s="4">
        <v>18991.537142857145</v>
      </c>
      <c r="E238" s="4">
        <v>1907</v>
      </c>
      <c r="F238" s="4">
        <v>17084.537142857142</v>
      </c>
      <c r="G238" s="3"/>
    </row>
    <row r="239" spans="2:7" x14ac:dyDescent="0.25">
      <c r="B239" s="178"/>
      <c r="C239" s="27" t="s">
        <v>12</v>
      </c>
      <c r="D239" s="4">
        <v>84267.0625</v>
      </c>
      <c r="E239" s="4">
        <v>27650.421875</v>
      </c>
      <c r="F239" s="4">
        <v>56616.640625</v>
      </c>
      <c r="G239" s="3"/>
    </row>
    <row r="240" spans="2:7" x14ac:dyDescent="0.25">
      <c r="B240" s="178"/>
      <c r="C240" s="27" t="s">
        <v>13</v>
      </c>
      <c r="D240" s="4">
        <v>407778</v>
      </c>
      <c r="E240" s="4">
        <v>36847.116666666669</v>
      </c>
      <c r="F240" s="4">
        <v>370930.8833333333</v>
      </c>
      <c r="G240" s="3"/>
    </row>
    <row r="241" spans="2:7" x14ac:dyDescent="0.25">
      <c r="B241" s="178"/>
      <c r="C241" s="27" t="s">
        <v>14</v>
      </c>
      <c r="D241" s="4">
        <v>624290.04166666674</v>
      </c>
      <c r="E241" s="4">
        <v>64292.026666666679</v>
      </c>
      <c r="F241" s="4">
        <v>559998.01500000013</v>
      </c>
      <c r="G241" s="3"/>
    </row>
    <row r="242" spans="2:7" x14ac:dyDescent="0.25">
      <c r="B242" s="178"/>
      <c r="C242" s="27" t="s">
        <v>15</v>
      </c>
      <c r="D242" s="4">
        <v>676387.72727272718</v>
      </c>
      <c r="E242" s="4">
        <v>135773.65909090909</v>
      </c>
      <c r="F242" s="4">
        <v>540614.068181818</v>
      </c>
      <c r="G242" s="3"/>
    </row>
    <row r="244" spans="2:7" ht="15.75" x14ac:dyDescent="0.3">
      <c r="B244" s="66" t="s">
        <v>211</v>
      </c>
    </row>
    <row r="245" spans="2:7" ht="15.75" x14ac:dyDescent="0.3">
      <c r="B245" s="70" t="s">
        <v>212</v>
      </c>
    </row>
    <row r="246" spans="2:7" ht="15.75" x14ac:dyDescent="0.3">
      <c r="B246" s="66"/>
    </row>
  </sheetData>
  <mergeCells count="25">
    <mergeCell ref="B193:B202"/>
    <mergeCell ref="B203:B212"/>
    <mergeCell ref="B213:B222"/>
    <mergeCell ref="B223:B232"/>
    <mergeCell ref="B233:B242"/>
    <mergeCell ref="B183:B192"/>
    <mergeCell ref="B73:B82"/>
    <mergeCell ref="B83:B92"/>
    <mergeCell ref="B93:B102"/>
    <mergeCell ref="B103:B112"/>
    <mergeCell ref="B113:B122"/>
    <mergeCell ref="B123:B132"/>
    <mergeCell ref="B133:B142"/>
    <mergeCell ref="B143:B152"/>
    <mergeCell ref="B153:B162"/>
    <mergeCell ref="B163:B172"/>
    <mergeCell ref="B173:B182"/>
    <mergeCell ref="B6:E6"/>
    <mergeCell ref="B7:E7"/>
    <mergeCell ref="B63:B72"/>
    <mergeCell ref="B13:B22"/>
    <mergeCell ref="B23:B32"/>
    <mergeCell ref="B33:B42"/>
    <mergeCell ref="B43:B52"/>
    <mergeCell ref="B53:B62"/>
  </mergeCells>
  <pageMargins left="0.7" right="0.7" top="0.75" bottom="0.75" header="0.3" footer="0.3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6:H90"/>
  <sheetViews>
    <sheetView showGridLines="0" workbookViewId="0">
      <selection activeCell="H18" sqref="H18"/>
    </sheetView>
  </sheetViews>
  <sheetFormatPr baseColWidth="10" defaultRowHeight="15" x14ac:dyDescent="0.25"/>
  <cols>
    <col min="1" max="1" width="3" style="76" customWidth="1"/>
    <col min="2" max="2" width="23" style="24" customWidth="1"/>
    <col min="3" max="3" width="28" style="76" customWidth="1"/>
    <col min="4" max="4" width="18.85546875" style="8" customWidth="1"/>
    <col min="5" max="5" width="19.28515625" style="8" customWidth="1"/>
    <col min="6" max="6" width="17.28515625" style="8" customWidth="1"/>
    <col min="7" max="7" width="12.140625" style="76" bestFit="1" customWidth="1"/>
    <col min="8" max="16384" width="11.42578125" style="76"/>
  </cols>
  <sheetData>
    <row r="6" spans="2:8" ht="17.25" x14ac:dyDescent="0.3">
      <c r="B6" s="177"/>
      <c r="C6" s="177"/>
      <c r="D6" s="177"/>
      <c r="E6" s="177"/>
    </row>
    <row r="7" spans="2:8" ht="17.25" x14ac:dyDescent="0.3">
      <c r="B7" s="143"/>
      <c r="C7" s="143"/>
      <c r="D7" s="143"/>
      <c r="E7" s="143"/>
    </row>
    <row r="8" spans="2:8" ht="17.25" x14ac:dyDescent="0.3">
      <c r="B8" s="177"/>
      <c r="C8" s="177"/>
      <c r="D8" s="177"/>
      <c r="E8" s="177"/>
    </row>
    <row r="10" spans="2:8" ht="40.5" customHeight="1" x14ac:dyDescent="0.25">
      <c r="B10" s="145" t="s">
        <v>1</v>
      </c>
      <c r="C10" s="145" t="s">
        <v>251</v>
      </c>
      <c r="D10" s="145" t="s">
        <v>250</v>
      </c>
      <c r="E10" s="145" t="s">
        <v>221</v>
      </c>
      <c r="F10" s="145" t="s">
        <v>222</v>
      </c>
      <c r="H10" s="102" t="s">
        <v>252</v>
      </c>
    </row>
    <row r="11" spans="2:8" ht="29.25" customHeight="1" x14ac:dyDescent="0.25">
      <c r="B11" s="101" t="s">
        <v>6</v>
      </c>
      <c r="C11" s="100">
        <v>9362.7541930651969</v>
      </c>
      <c r="D11" s="100">
        <v>1.8573610845904116</v>
      </c>
      <c r="E11" s="100">
        <v>7885.5702408953448</v>
      </c>
      <c r="F11" s="100">
        <v>30.011646041609829</v>
      </c>
    </row>
    <row r="12" spans="2:8" ht="28.5" x14ac:dyDescent="0.25">
      <c r="B12" s="101" t="s">
        <v>7</v>
      </c>
      <c r="C12" s="100">
        <v>23237.101682745226</v>
      </c>
      <c r="D12" s="100">
        <v>1.9663951120162946</v>
      </c>
      <c r="E12" s="100">
        <v>20524.970272030201</v>
      </c>
      <c r="F12" s="100">
        <v>49.214210014765833</v>
      </c>
    </row>
    <row r="13" spans="2:8" ht="28.5" x14ac:dyDescent="0.25">
      <c r="B13" s="101" t="s">
        <v>8</v>
      </c>
      <c r="C13" s="100">
        <v>22579.843358570757</v>
      </c>
      <c r="D13" s="100">
        <v>1.9315932706580885</v>
      </c>
      <c r="E13" s="100">
        <v>18665.151083387187</v>
      </c>
      <c r="F13" s="100">
        <v>58.403769673368913</v>
      </c>
    </row>
    <row r="14" spans="2:8" ht="28.5" x14ac:dyDescent="0.25">
      <c r="B14" s="101" t="s">
        <v>9</v>
      </c>
      <c r="C14" s="100">
        <v>40794.582158042933</v>
      </c>
      <c r="D14" s="100">
        <v>1.972785285285283</v>
      </c>
      <c r="E14" s="100">
        <v>37121.601355252576</v>
      </c>
      <c r="F14" s="100">
        <v>100.11044230495298</v>
      </c>
    </row>
    <row r="15" spans="2:8" ht="28.5" x14ac:dyDescent="0.25">
      <c r="B15" s="101" t="s">
        <v>10</v>
      </c>
      <c r="C15" s="100">
        <v>48713.077001115256</v>
      </c>
      <c r="D15" s="100">
        <v>2.0387511766551598</v>
      </c>
      <c r="E15" s="100">
        <v>43328.495747109788</v>
      </c>
      <c r="F15" s="100">
        <v>117.96403800448347</v>
      </c>
      <c r="G15" s="78"/>
    </row>
    <row r="16" spans="2:8" ht="28.5" x14ac:dyDescent="0.25">
      <c r="B16" s="101" t="s">
        <v>11</v>
      </c>
      <c r="C16" s="100">
        <v>56219.491485997292</v>
      </c>
      <c r="D16" s="100">
        <v>2.077225130890052</v>
      </c>
      <c r="E16" s="100">
        <v>49929.467018490024</v>
      </c>
      <c r="F16" s="100">
        <v>102.5835369867132</v>
      </c>
    </row>
    <row r="17" spans="2:6" ht="28.5" x14ac:dyDescent="0.25">
      <c r="B17" s="101" t="s">
        <v>12</v>
      </c>
      <c r="C17" s="100">
        <v>86703.169630612872</v>
      </c>
      <c r="D17" s="100">
        <v>2.032424652895358</v>
      </c>
      <c r="E17" s="100">
        <v>79214.647927767088</v>
      </c>
      <c r="F17" s="100">
        <v>129.05409845487563</v>
      </c>
    </row>
    <row r="18" spans="2:6" ht="28.5" x14ac:dyDescent="0.25">
      <c r="B18" s="101" t="s">
        <v>13</v>
      </c>
      <c r="C18" s="100">
        <v>182853.50857658792</v>
      </c>
      <c r="D18" s="100">
        <v>1.8693568336425461</v>
      </c>
      <c r="E18" s="100">
        <v>174608.24037051431</v>
      </c>
      <c r="F18" s="100">
        <v>219.88281247253892</v>
      </c>
    </row>
    <row r="19" spans="2:6" ht="28.5" x14ac:dyDescent="0.25">
      <c r="B19" s="101" t="s">
        <v>14</v>
      </c>
      <c r="C19" s="100">
        <v>503547.75201187294</v>
      </c>
      <c r="D19" s="100">
        <v>1.5882502543235024</v>
      </c>
      <c r="E19" s="100">
        <v>490284.69786739087</v>
      </c>
      <c r="F19" s="100">
        <v>459.87798978922359</v>
      </c>
    </row>
    <row r="20" spans="2:6" x14ac:dyDescent="0.25">
      <c r="B20" s="101" t="s">
        <v>15</v>
      </c>
      <c r="C20" s="100">
        <v>990252.49414429755</v>
      </c>
      <c r="D20" s="100">
        <v>1.3297342192691026</v>
      </c>
      <c r="E20" s="100">
        <v>954737.07655098103</v>
      </c>
      <c r="F20" s="100">
        <v>1651.4929499752141</v>
      </c>
    </row>
    <row r="21" spans="2:6" ht="15.75" x14ac:dyDescent="0.3">
      <c r="B21" s="66" t="s">
        <v>211</v>
      </c>
    </row>
    <row r="22" spans="2:6" ht="15.75" x14ac:dyDescent="0.3">
      <c r="B22" s="70" t="s">
        <v>212</v>
      </c>
    </row>
    <row r="23" spans="2:6" ht="15" customHeight="1" x14ac:dyDescent="0.3">
      <c r="B23" s="66"/>
      <c r="C23" s="68"/>
      <c r="D23" s="68"/>
      <c r="E23" s="68"/>
      <c r="F23" s="68"/>
    </row>
    <row r="24" spans="2:6" ht="15" customHeight="1" x14ac:dyDescent="0.3">
      <c r="B24" s="66"/>
      <c r="C24" s="68"/>
      <c r="D24" s="68"/>
      <c r="E24" s="68"/>
      <c r="F24" s="68"/>
    </row>
    <row r="25" spans="2:6" ht="15" customHeight="1" x14ac:dyDescent="0.3">
      <c r="B25" s="66"/>
      <c r="C25" s="68"/>
      <c r="D25" s="68"/>
      <c r="E25" s="68"/>
      <c r="F25" s="68"/>
    </row>
    <row r="26" spans="2:6" ht="15" customHeight="1" x14ac:dyDescent="0.3">
      <c r="B26" s="66"/>
      <c r="C26" s="68"/>
      <c r="D26" s="68"/>
      <c r="E26" s="68"/>
      <c r="F26" s="68"/>
    </row>
    <row r="27" spans="2:6" ht="15" customHeight="1" x14ac:dyDescent="0.3">
      <c r="B27" s="66"/>
      <c r="C27" s="68"/>
      <c r="D27" s="68"/>
      <c r="E27" s="68"/>
      <c r="F27" s="68"/>
    </row>
    <row r="28" spans="2:6" ht="15" customHeight="1" x14ac:dyDescent="0.3">
      <c r="B28" s="66"/>
      <c r="C28" s="68"/>
      <c r="D28" s="68"/>
      <c r="E28" s="68"/>
      <c r="F28" s="68"/>
    </row>
    <row r="29" spans="2:6" ht="15" customHeight="1" x14ac:dyDescent="0.3">
      <c r="B29" s="66"/>
      <c r="C29" s="68"/>
      <c r="D29" s="68"/>
      <c r="E29" s="68"/>
      <c r="F29" s="68"/>
    </row>
    <row r="30" spans="2:6" ht="15" customHeight="1" x14ac:dyDescent="0.3">
      <c r="B30" s="66"/>
      <c r="C30" s="68"/>
      <c r="D30" s="68"/>
      <c r="E30" s="68"/>
      <c r="F30" s="68"/>
    </row>
    <row r="31" spans="2:6" ht="15" customHeight="1" x14ac:dyDescent="0.3">
      <c r="B31" s="66"/>
      <c r="C31" s="68"/>
      <c r="D31" s="68"/>
      <c r="E31" s="68"/>
      <c r="F31" s="68"/>
    </row>
    <row r="33" spans="2:6" ht="27" x14ac:dyDescent="0.25">
      <c r="B33" s="145" t="s">
        <v>1</v>
      </c>
      <c r="C33" s="145" t="s">
        <v>251</v>
      </c>
      <c r="D33" s="145" t="s">
        <v>250</v>
      </c>
      <c r="E33" s="145" t="s">
        <v>221</v>
      </c>
      <c r="F33" s="145" t="s">
        <v>222</v>
      </c>
    </row>
    <row r="34" spans="2:6" x14ac:dyDescent="0.25">
      <c r="B34" s="101" t="s">
        <v>6</v>
      </c>
      <c r="C34" s="100">
        <v>9362.7541930651969</v>
      </c>
      <c r="D34" s="100">
        <v>1.3657635467980291</v>
      </c>
      <c r="E34" s="100">
        <v>2603.8701119141133</v>
      </c>
      <c r="F34" s="100">
        <v>240.57430851869765</v>
      </c>
    </row>
    <row r="35" spans="2:6" ht="28.5" x14ac:dyDescent="0.25">
      <c r="B35" s="101" t="s">
        <v>7</v>
      </c>
      <c r="C35" s="100">
        <v>23237.101682745226</v>
      </c>
      <c r="D35" s="100">
        <v>3.2072784810126591</v>
      </c>
      <c r="E35" s="100">
        <v>6659.5376852875979</v>
      </c>
      <c r="F35" s="100">
        <v>532.70230057187462</v>
      </c>
    </row>
    <row r="36" spans="2:6" ht="28.5" x14ac:dyDescent="0.25">
      <c r="B36" s="101" t="s">
        <v>8</v>
      </c>
      <c r="C36" s="100">
        <v>22579.843358570757</v>
      </c>
      <c r="D36" s="100">
        <v>1.8504273504273507</v>
      </c>
      <c r="E36" s="100">
        <v>8783.2975575486871</v>
      </c>
      <c r="F36" s="100">
        <v>242.13589132457588</v>
      </c>
    </row>
    <row r="37" spans="2:6" ht="28.5" x14ac:dyDescent="0.25">
      <c r="B37" s="101" t="s">
        <v>9</v>
      </c>
      <c r="C37" s="100">
        <v>40794.582158042933</v>
      </c>
      <c r="D37" s="100">
        <v>2.996810207336523</v>
      </c>
      <c r="E37" s="100">
        <v>11726.538179690691</v>
      </c>
      <c r="F37" s="100">
        <v>881.57570056746067</v>
      </c>
    </row>
    <row r="38" spans="2:6" ht="28.5" x14ac:dyDescent="0.25">
      <c r="B38" s="101" t="s">
        <v>10</v>
      </c>
      <c r="C38" s="100">
        <v>48713.077001115256</v>
      </c>
      <c r="D38" s="100">
        <v>2.6162361623616226</v>
      </c>
      <c r="E38" s="100">
        <v>17415.139227484218</v>
      </c>
      <c r="F38" s="100">
        <v>1124.9923284283102</v>
      </c>
    </row>
    <row r="39" spans="2:6" ht="28.5" x14ac:dyDescent="0.25">
      <c r="B39" s="101" t="s">
        <v>11</v>
      </c>
      <c r="C39" s="100">
        <v>56219.491485997292</v>
      </c>
      <c r="D39" s="100">
        <v>3.6531365313653157</v>
      </c>
      <c r="E39" s="100">
        <v>28937.387885414766</v>
      </c>
      <c r="F39" s="100">
        <v>1750.8056799313624</v>
      </c>
    </row>
    <row r="40" spans="2:6" ht="28.5" x14ac:dyDescent="0.25">
      <c r="B40" s="101" t="s">
        <v>12</v>
      </c>
      <c r="C40" s="100">
        <v>86703.169630612872</v>
      </c>
      <c r="D40" s="100">
        <v>4.2183663833805491</v>
      </c>
      <c r="E40" s="100">
        <v>31887.29071985486</v>
      </c>
      <c r="F40" s="100">
        <v>1507.7633431728548</v>
      </c>
    </row>
    <row r="41" spans="2:6" ht="28.5" x14ac:dyDescent="0.25">
      <c r="B41" s="101" t="s">
        <v>13</v>
      </c>
      <c r="C41" s="100">
        <v>182853.50857658792</v>
      </c>
      <c r="D41" s="100">
        <v>7.2974637681159447</v>
      </c>
      <c r="E41" s="100">
        <v>37347.05205729897</v>
      </c>
      <c r="F41" s="100">
        <v>3369.4798087448125</v>
      </c>
    </row>
    <row r="42" spans="2:6" ht="28.5" x14ac:dyDescent="0.25">
      <c r="B42" s="101" t="s">
        <v>14</v>
      </c>
      <c r="C42" s="100">
        <v>503547.75201187294</v>
      </c>
      <c r="D42" s="100">
        <v>20.444444444444446</v>
      </c>
      <c r="E42" s="100">
        <v>62250.95087295444</v>
      </c>
      <c r="F42" s="100">
        <v>7808.407127808664</v>
      </c>
    </row>
    <row r="43" spans="2:6" x14ac:dyDescent="0.25">
      <c r="B43" s="101" t="s">
        <v>15</v>
      </c>
      <c r="C43" s="100">
        <v>990252.49414429755</v>
      </c>
      <c r="D43" s="100">
        <v>24.651199494949502</v>
      </c>
      <c r="E43" s="100">
        <v>103950.05034406345</v>
      </c>
      <c r="F43" s="100">
        <v>11857.150929234673</v>
      </c>
    </row>
    <row r="44" spans="2:6" ht="15.75" x14ac:dyDescent="0.3">
      <c r="B44" s="66" t="s">
        <v>211</v>
      </c>
    </row>
    <row r="45" spans="2:6" ht="15.75" x14ac:dyDescent="0.3">
      <c r="B45" s="70" t="s">
        <v>212</v>
      </c>
    </row>
    <row r="56" spans="2:6" ht="27" x14ac:dyDescent="0.25">
      <c r="B56" s="145" t="s">
        <v>1</v>
      </c>
      <c r="C56" s="145" t="s">
        <v>251</v>
      </c>
      <c r="D56" s="145" t="s">
        <v>250</v>
      </c>
      <c r="E56" s="145" t="s">
        <v>221</v>
      </c>
      <c r="F56" s="145" t="s">
        <v>222</v>
      </c>
    </row>
    <row r="57" spans="2:6" x14ac:dyDescent="0.25">
      <c r="B57" s="101" t="s">
        <v>6</v>
      </c>
      <c r="C57" s="100">
        <v>9362.7541930651969</v>
      </c>
      <c r="D57" s="100">
        <v>0.47500000000000009</v>
      </c>
      <c r="E57" s="100">
        <v>24345.501097393681</v>
      </c>
      <c r="F57" s="100">
        <v>187.68420507104926</v>
      </c>
    </row>
    <row r="58" spans="2:6" ht="28.5" x14ac:dyDescent="0.25">
      <c r="B58" s="101" t="s">
        <v>7</v>
      </c>
      <c r="C58" s="100">
        <v>23237.101682745226</v>
      </c>
      <c r="D58" s="100">
        <v>0.7</v>
      </c>
      <c r="E58" s="100">
        <v>136329.69203092781</v>
      </c>
      <c r="F58" s="100">
        <v>573.61168678407807</v>
      </c>
    </row>
    <row r="59" spans="2:6" ht="28.5" x14ac:dyDescent="0.25">
      <c r="B59" s="101" t="s">
        <v>8</v>
      </c>
      <c r="C59" s="100">
        <v>22579.843358570757</v>
      </c>
      <c r="D59" s="100">
        <v>0.62499999999999978</v>
      </c>
      <c r="E59" s="100">
        <v>226661.64105263157</v>
      </c>
      <c r="F59" s="100">
        <v>918.55669890872969</v>
      </c>
    </row>
    <row r="60" spans="2:6" ht="28.5" x14ac:dyDescent="0.25">
      <c r="B60" s="101" t="s">
        <v>9</v>
      </c>
      <c r="C60" s="100">
        <v>40794.582158042933</v>
      </c>
      <c r="D60" s="100">
        <v>1.1186440677966101</v>
      </c>
      <c r="E60" s="100">
        <v>253741.85881758246</v>
      </c>
      <c r="F60" s="100">
        <v>1248.7035338146165</v>
      </c>
    </row>
    <row r="61" spans="2:6" ht="28.5" x14ac:dyDescent="0.25">
      <c r="B61" s="101" t="s">
        <v>10</v>
      </c>
      <c r="C61" s="100">
        <v>48713.077001115256</v>
      </c>
      <c r="D61" s="100">
        <v>1.3867187499999998</v>
      </c>
      <c r="E61" s="100">
        <v>415624.82963597</v>
      </c>
      <c r="F61" s="100">
        <v>2274.0847544236085</v>
      </c>
    </row>
    <row r="62" spans="2:6" ht="28.5" x14ac:dyDescent="0.25">
      <c r="B62" s="101" t="s">
        <v>11</v>
      </c>
      <c r="C62" s="100">
        <v>56219.491485997292</v>
      </c>
      <c r="D62" s="100">
        <v>1.1044776119402981</v>
      </c>
      <c r="E62" s="100">
        <v>575880.38408208336</v>
      </c>
      <c r="F62" s="100">
        <v>3160.832144474196</v>
      </c>
    </row>
    <row r="63" spans="2:6" ht="28.5" x14ac:dyDescent="0.25">
      <c r="B63" s="101" t="s">
        <v>12</v>
      </c>
      <c r="C63" s="100">
        <v>86703.169630612872</v>
      </c>
      <c r="D63" s="100">
        <v>1.5846153846153839</v>
      </c>
      <c r="E63" s="100">
        <v>608602.56210225238</v>
      </c>
      <c r="F63" s="100">
        <v>3887.1193025461748</v>
      </c>
    </row>
    <row r="64" spans="2:6" ht="28.5" x14ac:dyDescent="0.25">
      <c r="B64" s="101" t="s">
        <v>13</v>
      </c>
      <c r="C64" s="100">
        <v>182853.50857658792</v>
      </c>
      <c r="D64" s="100">
        <v>1.8999999999999997</v>
      </c>
      <c r="E64" s="100">
        <v>795367.53121364664</v>
      </c>
      <c r="F64" s="100">
        <v>4586.0265362219425</v>
      </c>
    </row>
    <row r="65" spans="2:7" ht="28.5" x14ac:dyDescent="0.25">
      <c r="B65" s="101" t="s">
        <v>14</v>
      </c>
      <c r="C65" s="100">
        <v>503547.75201187294</v>
      </c>
      <c r="D65" s="100">
        <v>1.9401913875598094</v>
      </c>
      <c r="E65" s="100">
        <v>1053928.0802799128</v>
      </c>
      <c r="F65" s="100">
        <v>6423.9587112208674</v>
      </c>
    </row>
    <row r="66" spans="2:7" x14ac:dyDescent="0.25">
      <c r="B66" s="101" t="s">
        <v>15</v>
      </c>
      <c r="C66" s="100">
        <v>990252.49414429755</v>
      </c>
      <c r="D66" s="100">
        <v>4.6664364640884006</v>
      </c>
      <c r="E66" s="100">
        <v>933165.44692656375</v>
      </c>
      <c r="F66" s="100">
        <v>8905.3147869305903</v>
      </c>
    </row>
    <row r="67" spans="2:7" ht="15.75" x14ac:dyDescent="0.3">
      <c r="B67" s="66" t="s">
        <v>211</v>
      </c>
    </row>
    <row r="68" spans="2:7" ht="15.75" x14ac:dyDescent="0.3">
      <c r="B68" s="70" t="s">
        <v>212</v>
      </c>
    </row>
    <row r="69" spans="2:7" ht="15.75" x14ac:dyDescent="0.3">
      <c r="B69" s="70"/>
    </row>
    <row r="70" spans="2:7" ht="15.75" x14ac:dyDescent="0.3">
      <c r="B70" s="70"/>
    </row>
    <row r="71" spans="2:7" ht="15.75" x14ac:dyDescent="0.3">
      <c r="B71" s="70"/>
    </row>
    <row r="72" spans="2:7" ht="15.75" x14ac:dyDescent="0.3">
      <c r="B72" s="70"/>
    </row>
    <row r="73" spans="2:7" ht="15.75" x14ac:dyDescent="0.3">
      <c r="B73" s="70"/>
    </row>
    <row r="74" spans="2:7" ht="15.75" x14ac:dyDescent="0.3">
      <c r="B74" s="70"/>
    </row>
    <row r="75" spans="2:7" ht="15.75" x14ac:dyDescent="0.3">
      <c r="B75" s="70"/>
    </row>
    <row r="77" spans="2:7" ht="21" customHeight="1" x14ac:dyDescent="0.25"/>
    <row r="78" spans="2:7" ht="27" x14ac:dyDescent="0.25">
      <c r="B78" s="145" t="s">
        <v>1</v>
      </c>
      <c r="C78" s="145" t="s">
        <v>251</v>
      </c>
      <c r="D78" s="145" t="s">
        <v>250</v>
      </c>
      <c r="E78" s="145" t="s">
        <v>221</v>
      </c>
      <c r="F78" s="145" t="s">
        <v>222</v>
      </c>
    </row>
    <row r="79" spans="2:7" x14ac:dyDescent="0.25">
      <c r="B79" s="101" t="s">
        <v>6</v>
      </c>
      <c r="C79" s="100">
        <v>9362.7541930651969</v>
      </c>
      <c r="D79" s="100">
        <v>1.8068965517241395</v>
      </c>
      <c r="E79" s="100">
        <v>45729.719882309248</v>
      </c>
      <c r="F79" s="100">
        <v>352.15504288559168</v>
      </c>
      <c r="G79" s="78"/>
    </row>
    <row r="80" spans="2:7" ht="28.5" x14ac:dyDescent="0.25">
      <c r="B80" s="101" t="s">
        <v>7</v>
      </c>
      <c r="C80" s="100">
        <v>23237.101682745226</v>
      </c>
      <c r="D80" s="100">
        <v>2.2329545454545467</v>
      </c>
      <c r="E80" s="100">
        <v>101310.46136871117</v>
      </c>
      <c r="F80" s="100">
        <v>911.12549551395784</v>
      </c>
    </row>
    <row r="81" spans="2:6" ht="28.5" x14ac:dyDescent="0.25">
      <c r="B81" s="101" t="s">
        <v>8</v>
      </c>
      <c r="C81" s="100">
        <v>22579.843358570757</v>
      </c>
      <c r="D81" s="100">
        <v>2.1432038834951461</v>
      </c>
      <c r="E81" s="100">
        <v>88818.589513163359</v>
      </c>
      <c r="F81" s="100">
        <v>875.6722992454595</v>
      </c>
    </row>
    <row r="82" spans="2:6" ht="28.5" x14ac:dyDescent="0.25">
      <c r="B82" s="101" t="s">
        <v>9</v>
      </c>
      <c r="C82" s="100">
        <v>40794.582158042933</v>
      </c>
      <c r="D82" s="100">
        <v>4.2953296703296688</v>
      </c>
      <c r="E82" s="100">
        <v>68924.519410556619</v>
      </c>
      <c r="F82" s="100">
        <v>1294.9452090362092</v>
      </c>
    </row>
    <row r="83" spans="2:6" ht="28.5" x14ac:dyDescent="0.25">
      <c r="B83" s="101" t="s">
        <v>10</v>
      </c>
      <c r="C83" s="100">
        <v>48713.077001115256</v>
      </c>
      <c r="D83" s="100">
        <v>2.9799618320610683</v>
      </c>
      <c r="E83" s="100">
        <v>78345.179506301254</v>
      </c>
      <c r="F83" s="100">
        <v>1282.6033726050077</v>
      </c>
    </row>
    <row r="84" spans="2:6" ht="28.5" x14ac:dyDescent="0.25">
      <c r="B84" s="101" t="s">
        <v>11</v>
      </c>
      <c r="C84" s="100">
        <v>56219.491485997292</v>
      </c>
      <c r="D84" s="100">
        <v>2.8878571428571416</v>
      </c>
      <c r="E84" s="100">
        <v>60706.310443285271</v>
      </c>
      <c r="F84" s="100">
        <v>1137.5284791055492</v>
      </c>
    </row>
    <row r="85" spans="2:6" ht="28.5" x14ac:dyDescent="0.25">
      <c r="B85" s="101" t="s">
        <v>12</v>
      </c>
      <c r="C85" s="100">
        <v>86703.169630612872</v>
      </c>
      <c r="D85" s="100">
        <v>3.8478792822185968</v>
      </c>
      <c r="E85" s="100">
        <v>51701.047707957616</v>
      </c>
      <c r="F85" s="100">
        <v>993.05143436465119</v>
      </c>
    </row>
    <row r="86" spans="2:6" ht="28.5" x14ac:dyDescent="0.25">
      <c r="B86" s="101" t="s">
        <v>13</v>
      </c>
      <c r="C86" s="100">
        <v>182853.50857658792</v>
      </c>
      <c r="D86" s="100">
        <v>6.4669179229480713</v>
      </c>
      <c r="E86" s="100">
        <v>61990.111903175857</v>
      </c>
      <c r="F86" s="100">
        <v>1390.1687758837452</v>
      </c>
    </row>
    <row r="87" spans="2:6" ht="28.5" x14ac:dyDescent="0.25">
      <c r="B87" s="101" t="s">
        <v>14</v>
      </c>
      <c r="C87" s="100">
        <v>503547.75201187294</v>
      </c>
      <c r="D87" s="100">
        <v>13.680668841761836</v>
      </c>
      <c r="E87" s="100">
        <v>85697.313215635237</v>
      </c>
      <c r="F87" s="100">
        <v>2585.7366408154571</v>
      </c>
    </row>
    <row r="88" spans="2:6" x14ac:dyDescent="0.25">
      <c r="B88" s="101" t="s">
        <v>15</v>
      </c>
      <c r="C88" s="100">
        <v>990252.49414429755</v>
      </c>
      <c r="D88" s="100">
        <v>34.237590486039309</v>
      </c>
      <c r="E88" s="100">
        <v>106363.43384569816</v>
      </c>
      <c r="F88" s="100">
        <v>3970.1768090515766</v>
      </c>
    </row>
    <row r="89" spans="2:6" ht="15.75" x14ac:dyDescent="0.3">
      <c r="B89" s="66" t="s">
        <v>211</v>
      </c>
    </row>
    <row r="90" spans="2:6" ht="15.75" x14ac:dyDescent="0.3">
      <c r="B90" s="70" t="s">
        <v>212</v>
      </c>
    </row>
  </sheetData>
  <mergeCells count="2">
    <mergeCell ref="B6:E6"/>
    <mergeCell ref="B8:E8"/>
  </mergeCells>
  <hyperlinks>
    <hyperlink ref="H10" location="ÍNDICE!A1" display="INDICE"/>
  </hyperlinks>
  <pageMargins left="0.7" right="0.7" top="0.75" bottom="0.75" header="0.3" footer="0.3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5"/>
  <dimension ref="A2:O343"/>
  <sheetViews>
    <sheetView showGridLines="0" workbookViewId="0">
      <selection activeCell="F308" sqref="F308"/>
    </sheetView>
  </sheetViews>
  <sheetFormatPr baseColWidth="10" defaultRowHeight="15" x14ac:dyDescent="0.25"/>
  <cols>
    <col min="1" max="1" width="4.140625" style="48" customWidth="1"/>
    <col min="2" max="2" width="13.85546875" customWidth="1"/>
    <col min="3" max="3" width="35.7109375" customWidth="1"/>
    <col min="4" max="4" width="21.140625" style="8" customWidth="1"/>
    <col min="5" max="5" width="21.42578125" style="8" customWidth="1"/>
    <col min="6" max="6" width="23" style="8" customWidth="1"/>
    <col min="7" max="7" width="13.85546875" customWidth="1"/>
    <col min="12" max="12" width="12.140625" bestFit="1" customWidth="1"/>
    <col min="13" max="14" width="11.5703125" bestFit="1" customWidth="1"/>
  </cols>
  <sheetData>
    <row r="2" spans="3:15" s="76" customFormat="1" x14ac:dyDescent="0.25">
      <c r="D2" s="8"/>
      <c r="E2" s="8"/>
      <c r="F2" s="8"/>
    </row>
    <row r="3" spans="3:15" s="76" customFormat="1" x14ac:dyDescent="0.25">
      <c r="D3" s="8"/>
      <c r="E3" s="8"/>
      <c r="F3" s="8"/>
    </row>
    <row r="4" spans="3:15" s="76" customFormat="1" x14ac:dyDescent="0.25">
      <c r="D4" s="8"/>
      <c r="E4" s="8"/>
      <c r="F4" s="8"/>
    </row>
    <row r="7" spans="3:15" s="76" customFormat="1" x14ac:dyDescent="0.25">
      <c r="D7" s="8"/>
      <c r="E7" s="8"/>
      <c r="F7" s="8"/>
    </row>
    <row r="9" spans="3:15" s="76" customFormat="1" x14ac:dyDescent="0.25">
      <c r="D9" s="8"/>
      <c r="E9" s="8"/>
      <c r="F9" s="8"/>
    </row>
    <row r="10" spans="3:15" s="76" customFormat="1" ht="27" x14ac:dyDescent="0.3">
      <c r="C10" s="145" t="s">
        <v>1</v>
      </c>
      <c r="D10" s="145" t="s">
        <v>265</v>
      </c>
      <c r="E10" s="145" t="s">
        <v>266</v>
      </c>
      <c r="F10" s="145" t="s">
        <v>267</v>
      </c>
      <c r="H10" s="80" t="s">
        <v>252</v>
      </c>
      <c r="O10" s="161"/>
    </row>
    <row r="11" spans="3:15" s="76" customFormat="1" x14ac:dyDescent="0.25">
      <c r="C11" s="101" t="s">
        <v>6</v>
      </c>
      <c r="D11" s="100">
        <v>9738.6613933728968</v>
      </c>
      <c r="E11" s="100">
        <v>7567.0301967694732</v>
      </c>
      <c r="F11" s="100">
        <v>1573.0064422647297</v>
      </c>
      <c r="O11" s="161"/>
    </row>
    <row r="12" spans="3:15" s="76" customFormat="1" x14ac:dyDescent="0.25">
      <c r="C12" s="101" t="s">
        <v>7</v>
      </c>
      <c r="D12" s="100">
        <v>24128.951919941072</v>
      </c>
      <c r="E12" s="100">
        <v>14929.748784505506</v>
      </c>
      <c r="F12" s="100">
        <v>8400.7706046362036</v>
      </c>
    </row>
    <row r="13" spans="3:15" s="76" customFormat="1" x14ac:dyDescent="0.25">
      <c r="C13" s="101" t="s">
        <v>8</v>
      </c>
      <c r="D13" s="100">
        <v>23296.630272172053</v>
      </c>
      <c r="E13" s="100">
        <v>16293.079152586719</v>
      </c>
      <c r="F13" s="100">
        <v>6609.4448592555882</v>
      </c>
    </row>
    <row r="14" spans="3:15" s="76" customFormat="1" x14ac:dyDescent="0.25">
      <c r="C14" s="101" t="s">
        <v>9</v>
      </c>
      <c r="D14" s="100">
        <v>44633.374081289723</v>
      </c>
      <c r="E14" s="100">
        <v>26737.406224900387</v>
      </c>
      <c r="F14" s="100">
        <v>16775.306025978345</v>
      </c>
    </row>
    <row r="15" spans="3:15" s="76" customFormat="1" ht="28.5" x14ac:dyDescent="0.25">
      <c r="C15" s="101" t="s">
        <v>10</v>
      </c>
      <c r="D15" s="100">
        <v>415933.53510100651</v>
      </c>
      <c r="E15" s="100">
        <v>33390.864155933217</v>
      </c>
      <c r="F15" s="100">
        <v>353611.9423860613</v>
      </c>
    </row>
    <row r="16" spans="3:15" s="76" customFormat="1" ht="28.5" x14ac:dyDescent="0.25">
      <c r="C16" s="101" t="s">
        <v>11</v>
      </c>
      <c r="D16" s="100">
        <v>119420.21805724707</v>
      </c>
      <c r="E16" s="100">
        <v>52410.36899473676</v>
      </c>
      <c r="F16" s="100">
        <v>61004.562553543379</v>
      </c>
    </row>
    <row r="17" spans="3:6" s="76" customFormat="1" ht="28.5" x14ac:dyDescent="0.25">
      <c r="C17" s="101" t="s">
        <v>12</v>
      </c>
      <c r="D17" s="100">
        <v>202034.55005221613</v>
      </c>
      <c r="E17" s="100">
        <v>89819.692480477752</v>
      </c>
      <c r="F17" s="100">
        <v>98136.264821161749</v>
      </c>
    </row>
    <row r="18" spans="3:6" s="76" customFormat="1" ht="28.5" x14ac:dyDescent="0.25">
      <c r="C18" s="101" t="s">
        <v>13</v>
      </c>
      <c r="D18" s="100">
        <v>239380.3814490223</v>
      </c>
      <c r="E18" s="100">
        <v>117756.20222514309</v>
      </c>
      <c r="F18" s="100">
        <v>103484.39491995015</v>
      </c>
    </row>
    <row r="19" spans="3:6" s="76" customFormat="1" ht="28.5" x14ac:dyDescent="0.25">
      <c r="C19" s="101" t="s">
        <v>14</v>
      </c>
      <c r="D19" s="100">
        <v>592801.47324796743</v>
      </c>
      <c r="E19" s="100">
        <v>179657.30659183676</v>
      </c>
      <c r="F19" s="100">
        <v>362864.2120029442</v>
      </c>
    </row>
    <row r="20" spans="3:6" s="76" customFormat="1" x14ac:dyDescent="0.25">
      <c r="C20" s="101" t="s">
        <v>15</v>
      </c>
      <c r="D20" s="100">
        <v>1065708.0588993533</v>
      </c>
      <c r="E20" s="100">
        <v>343819.42722512473</v>
      </c>
      <c r="F20" s="100">
        <v>630215.41668155266</v>
      </c>
    </row>
    <row r="21" spans="3:6" s="76" customFormat="1" ht="15.75" x14ac:dyDescent="0.3">
      <c r="C21" s="66" t="s">
        <v>211</v>
      </c>
      <c r="D21" s="8"/>
      <c r="E21" s="8"/>
      <c r="F21" s="8"/>
    </row>
    <row r="22" spans="3:6" s="76" customFormat="1" ht="15.75" x14ac:dyDescent="0.3">
      <c r="C22" s="70" t="s">
        <v>212</v>
      </c>
      <c r="D22" s="8"/>
      <c r="E22" s="8"/>
      <c r="F22" s="8"/>
    </row>
    <row r="23" spans="3:6" s="76" customFormat="1" ht="15.75" x14ac:dyDescent="0.3">
      <c r="C23" s="70"/>
      <c r="D23" s="8"/>
      <c r="E23" s="8"/>
      <c r="F23" s="8"/>
    </row>
    <row r="24" spans="3:6" s="76" customFormat="1" ht="15.75" x14ac:dyDescent="0.3">
      <c r="C24" s="70"/>
      <c r="D24" s="8"/>
      <c r="E24" s="8"/>
      <c r="F24" s="8"/>
    </row>
    <row r="25" spans="3:6" s="76" customFormat="1" ht="15.75" x14ac:dyDescent="0.3">
      <c r="C25" s="70"/>
      <c r="D25" s="8"/>
      <c r="E25" s="8"/>
      <c r="F25" s="8"/>
    </row>
    <row r="26" spans="3:6" s="76" customFormat="1" ht="15.75" x14ac:dyDescent="0.3">
      <c r="C26" s="70"/>
      <c r="D26" s="8"/>
      <c r="E26" s="8"/>
      <c r="F26" s="8"/>
    </row>
    <row r="27" spans="3:6" s="76" customFormat="1" ht="15.75" x14ac:dyDescent="0.3">
      <c r="C27" s="70"/>
      <c r="D27" s="8"/>
      <c r="E27" s="8"/>
      <c r="F27" s="8"/>
    </row>
    <row r="28" spans="3:6" s="76" customFormat="1" ht="15.75" x14ac:dyDescent="0.3">
      <c r="C28" s="70"/>
      <c r="D28" s="8"/>
      <c r="E28" s="8"/>
      <c r="F28" s="8"/>
    </row>
    <row r="29" spans="3:6" s="76" customFormat="1" ht="15.75" x14ac:dyDescent="0.3">
      <c r="C29" s="70"/>
      <c r="D29" s="8"/>
      <c r="E29" s="8"/>
      <c r="F29" s="8"/>
    </row>
    <row r="30" spans="3:6" s="76" customFormat="1" ht="15.75" x14ac:dyDescent="0.3">
      <c r="C30" s="70"/>
      <c r="D30" s="8"/>
      <c r="E30" s="8"/>
      <c r="F30" s="8"/>
    </row>
    <row r="31" spans="3:6" s="76" customFormat="1" ht="15.75" x14ac:dyDescent="0.3">
      <c r="C31" s="70"/>
      <c r="D31" s="8"/>
      <c r="E31" s="8"/>
      <c r="F31" s="8"/>
    </row>
    <row r="32" spans="3:6" s="76" customFormat="1" x14ac:dyDescent="0.25">
      <c r="D32" s="8"/>
      <c r="E32" s="8"/>
      <c r="F32" s="8"/>
    </row>
    <row r="33" spans="2:6" s="76" customFormat="1" ht="27" x14ac:dyDescent="0.25">
      <c r="B33" s="146" t="s">
        <v>0</v>
      </c>
      <c r="C33" s="146" t="s">
        <v>1</v>
      </c>
      <c r="D33" s="147" t="s">
        <v>265</v>
      </c>
      <c r="E33" s="147" t="s">
        <v>266</v>
      </c>
      <c r="F33" s="147" t="s">
        <v>267</v>
      </c>
    </row>
    <row r="34" spans="2:6" s="76" customFormat="1" x14ac:dyDescent="0.25">
      <c r="B34" s="179" t="s">
        <v>5</v>
      </c>
      <c r="C34" s="103" t="s">
        <v>6</v>
      </c>
      <c r="D34" s="100">
        <v>2545.14960535714</v>
      </c>
      <c r="E34" s="100">
        <v>1701.3929505208353</v>
      </c>
      <c r="F34" s="100">
        <v>765.25278288888887</v>
      </c>
    </row>
    <row r="35" spans="2:6" s="76" customFormat="1" x14ac:dyDescent="0.25">
      <c r="B35" s="179"/>
      <c r="C35" s="103" t="s">
        <v>7</v>
      </c>
      <c r="D35" s="100">
        <v>1982.874103448278</v>
      </c>
      <c r="E35" s="100">
        <v>802.69362931034516</v>
      </c>
      <c r="F35" s="100">
        <v>1086.5153571428582</v>
      </c>
    </row>
    <row r="36" spans="2:6" s="76" customFormat="1" x14ac:dyDescent="0.25">
      <c r="B36" s="179"/>
      <c r="C36" s="103" t="s">
        <v>8</v>
      </c>
      <c r="D36" s="100">
        <v>3294.1031444444452</v>
      </c>
      <c r="E36" s="100">
        <v>811.4812721893486</v>
      </c>
      <c r="F36" s="100">
        <v>2398.9380578947371</v>
      </c>
    </row>
    <row r="37" spans="2:6" s="76" customFormat="1" x14ac:dyDescent="0.25">
      <c r="B37" s="179"/>
      <c r="C37" s="103" t="s">
        <v>9</v>
      </c>
      <c r="D37" s="100">
        <v>4534.6364705882361</v>
      </c>
      <c r="E37" s="100">
        <v>2942.1142851063819</v>
      </c>
      <c r="F37" s="100">
        <v>1503.281484496124</v>
      </c>
    </row>
    <row r="38" spans="2:6" s="76" customFormat="1" ht="28.5" x14ac:dyDescent="0.25">
      <c r="B38" s="179"/>
      <c r="C38" s="103" t="s">
        <v>10</v>
      </c>
      <c r="D38" s="100">
        <v>6589.3455555555529</v>
      </c>
      <c r="E38" s="100">
        <v>6138.5858865546188</v>
      </c>
      <c r="F38" s="100">
        <v>86.477235999998584</v>
      </c>
    </row>
    <row r="39" spans="2:6" s="76" customFormat="1" ht="28.5" x14ac:dyDescent="0.25">
      <c r="B39" s="179"/>
      <c r="C39" s="103" t="s">
        <v>11</v>
      </c>
      <c r="D39" s="100">
        <v>343722.3060431655</v>
      </c>
      <c r="E39" s="100">
        <v>13012.846564788731</v>
      </c>
      <c r="F39" s="100">
        <v>300193.30933202617</v>
      </c>
    </row>
    <row r="40" spans="2:6" s="76" customFormat="1" ht="28.5" x14ac:dyDescent="0.25">
      <c r="B40" s="179"/>
      <c r="C40" s="103" t="s">
        <v>12</v>
      </c>
      <c r="D40" s="100">
        <v>26900.055411764704</v>
      </c>
      <c r="E40" s="100">
        <v>45286.627968749999</v>
      </c>
      <c r="F40" s="100">
        <v>-20818.298737373734</v>
      </c>
    </row>
    <row r="41" spans="2:6" s="76" customFormat="1" ht="28.5" x14ac:dyDescent="0.25">
      <c r="B41" s="179"/>
      <c r="C41" s="103" t="s">
        <v>13</v>
      </c>
      <c r="D41" s="100">
        <v>19180.740399999999</v>
      </c>
      <c r="E41" s="100">
        <v>7649.3071428571429</v>
      </c>
      <c r="F41" s="100">
        <v>9149.5831034482762</v>
      </c>
    </row>
    <row r="42" spans="2:6" s="76" customFormat="1" ht="28.5" x14ac:dyDescent="0.25">
      <c r="B42" s="179"/>
      <c r="C42" s="103" t="s">
        <v>14</v>
      </c>
      <c r="D42" s="100">
        <v>47765.593749999993</v>
      </c>
      <c r="E42" s="100">
        <v>33889.164555555559</v>
      </c>
      <c r="F42" s="100">
        <v>8569.1409999999996</v>
      </c>
    </row>
    <row r="43" spans="2:6" s="76" customFormat="1" x14ac:dyDescent="0.25">
      <c r="B43" s="179"/>
      <c r="C43" s="103" t="s">
        <v>15</v>
      </c>
      <c r="D43" s="100">
        <v>31626.454545454544</v>
      </c>
      <c r="E43" s="100">
        <v>54146.666666666664</v>
      </c>
      <c r="F43" s="100">
        <v>-25155.75</v>
      </c>
    </row>
    <row r="44" spans="2:6" s="76" customFormat="1" x14ac:dyDescent="0.25">
      <c r="B44" s="179" t="s">
        <v>16</v>
      </c>
      <c r="C44" s="103" t="s">
        <v>6</v>
      </c>
      <c r="D44" s="100">
        <v>843.48924418604668</v>
      </c>
      <c r="E44" s="100">
        <v>280.86858333333345</v>
      </c>
      <c r="F44" s="100">
        <v>502.78619680851068</v>
      </c>
    </row>
    <row r="45" spans="2:6" s="76" customFormat="1" x14ac:dyDescent="0.25">
      <c r="B45" s="179"/>
      <c r="C45" s="103" t="s">
        <v>7</v>
      </c>
      <c r="D45" s="100">
        <v>2617.122785714284</v>
      </c>
      <c r="E45" s="100">
        <v>2207.5063652482272</v>
      </c>
      <c r="F45" s="100">
        <v>370.0590100671144</v>
      </c>
    </row>
    <row r="46" spans="2:6" s="76" customFormat="1" x14ac:dyDescent="0.25">
      <c r="B46" s="179"/>
      <c r="C46" s="103" t="s">
        <v>8</v>
      </c>
      <c r="D46" s="100">
        <v>5811.7265254237309</v>
      </c>
      <c r="E46" s="100">
        <v>3258.6934210526319</v>
      </c>
      <c r="F46" s="100">
        <v>2597.4601652892557</v>
      </c>
    </row>
    <row r="47" spans="2:6" s="76" customFormat="1" x14ac:dyDescent="0.25">
      <c r="B47" s="179"/>
      <c r="C47" s="103" t="s">
        <v>9</v>
      </c>
      <c r="D47" s="100">
        <v>4536.5986792452823</v>
      </c>
      <c r="E47" s="100">
        <v>722.39523952095772</v>
      </c>
      <c r="F47" s="100">
        <v>3512.7437719298259</v>
      </c>
    </row>
    <row r="48" spans="2:6" s="76" customFormat="1" ht="28.5" x14ac:dyDescent="0.25">
      <c r="B48" s="179"/>
      <c r="C48" s="103" t="s">
        <v>10</v>
      </c>
      <c r="D48" s="100">
        <v>7903.4342666666698</v>
      </c>
      <c r="E48" s="100">
        <v>1524.837048319328</v>
      </c>
      <c r="F48" s="100">
        <v>5800.661854508191</v>
      </c>
    </row>
    <row r="49" spans="2:6" s="76" customFormat="1" ht="28.5" x14ac:dyDescent="0.25">
      <c r="B49" s="179"/>
      <c r="C49" s="103" t="s">
        <v>11</v>
      </c>
      <c r="D49" s="100">
        <v>7133.118850574715</v>
      </c>
      <c r="E49" s="100">
        <v>1922.2473633879781</v>
      </c>
      <c r="F49" s="100">
        <v>4632.2469401041653</v>
      </c>
    </row>
    <row r="50" spans="2:6" s="76" customFormat="1" ht="28.5" x14ac:dyDescent="0.25">
      <c r="B50" s="179"/>
      <c r="C50" s="103" t="s">
        <v>12</v>
      </c>
      <c r="D50" s="100">
        <v>12884.292148760333</v>
      </c>
      <c r="E50" s="100">
        <v>2056.611544117648</v>
      </c>
      <c r="F50" s="100">
        <v>9270.2911594202924</v>
      </c>
    </row>
    <row r="51" spans="2:6" s="76" customFormat="1" ht="28.5" x14ac:dyDescent="0.25">
      <c r="B51" s="179"/>
      <c r="C51" s="103" t="s">
        <v>13</v>
      </c>
      <c r="D51" s="100">
        <v>22852.923589743594</v>
      </c>
      <c r="E51" s="100">
        <v>5081.9840909090926</v>
      </c>
      <c r="F51" s="100">
        <v>15174.016363636361</v>
      </c>
    </row>
    <row r="52" spans="2:6" s="76" customFormat="1" ht="28.5" x14ac:dyDescent="0.25">
      <c r="B52" s="179"/>
      <c r="C52" s="103" t="s">
        <v>14</v>
      </c>
      <c r="D52" s="100">
        <v>101200.33846153846</v>
      </c>
      <c r="E52" s="100">
        <v>24601.38571428572</v>
      </c>
      <c r="F52" s="100">
        <v>69370.357142857145</v>
      </c>
    </row>
    <row r="53" spans="2:6" s="76" customFormat="1" x14ac:dyDescent="0.25">
      <c r="B53" s="179"/>
      <c r="C53" s="103" t="s">
        <v>15</v>
      </c>
      <c r="D53" s="100">
        <v>14102.89818181818</v>
      </c>
      <c r="E53" s="100">
        <v>8025.6500000000005</v>
      </c>
      <c r="F53" s="100">
        <v>3055.1985714285711</v>
      </c>
    </row>
    <row r="54" spans="2:6" s="76" customFormat="1" x14ac:dyDescent="0.25">
      <c r="B54" s="179" t="s">
        <v>23</v>
      </c>
      <c r="C54" s="103" t="s">
        <v>6</v>
      </c>
      <c r="D54" s="100">
        <v>2936.6118965517235</v>
      </c>
      <c r="E54" s="100">
        <v>4004.392590909089</v>
      </c>
      <c r="F54" s="100">
        <v>-94.673935483870622</v>
      </c>
    </row>
    <row r="55" spans="2:6" s="76" customFormat="1" x14ac:dyDescent="0.25">
      <c r="B55" s="179"/>
      <c r="C55" s="103" t="s">
        <v>7</v>
      </c>
      <c r="D55" s="100">
        <v>12220.310103092781</v>
      </c>
      <c r="E55" s="100">
        <v>8412.5784042553205</v>
      </c>
      <c r="F55" s="100">
        <v>3868.5069607843143</v>
      </c>
    </row>
    <row r="56" spans="2:6" s="76" customFormat="1" x14ac:dyDescent="0.25">
      <c r="B56" s="179"/>
      <c r="C56" s="103" t="s">
        <v>8</v>
      </c>
      <c r="D56" s="100">
        <v>5881.4271014492761</v>
      </c>
      <c r="E56" s="100">
        <v>578.96366197183102</v>
      </c>
      <c r="F56" s="100">
        <v>4675.795512820514</v>
      </c>
    </row>
    <row r="57" spans="2:6" s="76" customFormat="1" x14ac:dyDescent="0.25">
      <c r="B57" s="179"/>
      <c r="C57" s="103" t="s">
        <v>9</v>
      </c>
      <c r="D57" s="100">
        <v>4910.3015238095259</v>
      </c>
      <c r="E57" s="100">
        <v>916.84553763440852</v>
      </c>
      <c r="F57" s="100">
        <v>4021.6357476635517</v>
      </c>
    </row>
    <row r="58" spans="2:6" s="76" customFormat="1" ht="28.5" x14ac:dyDescent="0.25">
      <c r="B58" s="179"/>
      <c r="C58" s="103" t="s">
        <v>10</v>
      </c>
      <c r="D58" s="100">
        <v>61745.402800000011</v>
      </c>
      <c r="E58" s="100">
        <v>53697.063917525797</v>
      </c>
      <c r="F58" s="100">
        <v>9377.9133980582465</v>
      </c>
    </row>
    <row r="59" spans="2:6" s="76" customFormat="1" ht="28.5" x14ac:dyDescent="0.25">
      <c r="B59" s="179"/>
      <c r="C59" s="103" t="s">
        <v>11</v>
      </c>
      <c r="D59" s="100">
        <v>11557.002456140352</v>
      </c>
      <c r="E59" s="100">
        <v>2273.9120754716978</v>
      </c>
      <c r="F59" s="100">
        <v>9279.858620689658</v>
      </c>
    </row>
    <row r="60" spans="2:6" s="76" customFormat="1" ht="28.5" x14ac:dyDescent="0.25">
      <c r="B60" s="179"/>
      <c r="C60" s="103" t="s">
        <v>12</v>
      </c>
      <c r="D60" s="100">
        <v>20097.006874999999</v>
      </c>
      <c r="E60" s="100">
        <v>6982.752121212121</v>
      </c>
      <c r="F60" s="100">
        <v>11463.15</v>
      </c>
    </row>
    <row r="61" spans="2:6" s="76" customFormat="1" ht="28.5" x14ac:dyDescent="0.25">
      <c r="B61" s="179"/>
      <c r="C61" s="103" t="s">
        <v>13</v>
      </c>
      <c r="D61" s="100">
        <v>196472.88485789474</v>
      </c>
      <c r="E61" s="100">
        <v>126153.28105263159</v>
      </c>
      <c r="F61" s="100">
        <v>70319.603805263163</v>
      </c>
    </row>
    <row r="62" spans="2:6" s="76" customFormat="1" ht="28.5" x14ac:dyDescent="0.25">
      <c r="B62" s="179"/>
      <c r="C62" s="103" t="s">
        <v>14</v>
      </c>
      <c r="D62" s="100">
        <v>384626</v>
      </c>
      <c r="E62" s="100">
        <v>329029.93625000003</v>
      </c>
      <c r="F62" s="100">
        <v>-64599.561249999977</v>
      </c>
    </row>
    <row r="63" spans="2:6" s="76" customFormat="1" x14ac:dyDescent="0.25">
      <c r="B63" s="179"/>
      <c r="C63" s="103" t="s">
        <v>15</v>
      </c>
      <c r="D63" s="100">
        <v>13023480.097142858</v>
      </c>
      <c r="E63" s="100">
        <v>707163.6857142857</v>
      </c>
      <c r="F63" s="100">
        <v>12316316.411428571</v>
      </c>
    </row>
    <row r="64" spans="2:6" s="76" customFormat="1" x14ac:dyDescent="0.25">
      <c r="B64" s="179" t="s">
        <v>25</v>
      </c>
      <c r="C64" s="103" t="s">
        <v>6</v>
      </c>
      <c r="D64" s="100">
        <v>3730.5315000000005</v>
      </c>
      <c r="E64" s="100">
        <v>25246.122965517239</v>
      </c>
      <c r="F64" s="100">
        <v>-20608.847693548389</v>
      </c>
    </row>
    <row r="65" spans="2:6" s="76" customFormat="1" x14ac:dyDescent="0.25">
      <c r="B65" s="179"/>
      <c r="C65" s="103" t="s">
        <v>7</v>
      </c>
      <c r="D65" s="100">
        <v>48712.939393939407</v>
      </c>
      <c r="E65" s="100">
        <v>21432.989864864849</v>
      </c>
      <c r="F65" s="100">
        <v>21156.009740259735</v>
      </c>
    </row>
    <row r="66" spans="2:6" s="76" customFormat="1" x14ac:dyDescent="0.25">
      <c r="B66" s="179"/>
      <c r="C66" s="103" t="s">
        <v>8</v>
      </c>
      <c r="D66" s="100">
        <v>11621.374390243904</v>
      </c>
      <c r="E66" s="100">
        <v>14237.440158823532</v>
      </c>
      <c r="F66" s="100">
        <v>-2956.6633735632186</v>
      </c>
    </row>
    <row r="67" spans="2:6" s="76" customFormat="1" x14ac:dyDescent="0.25">
      <c r="B67" s="179"/>
      <c r="C67" s="103" t="s">
        <v>9</v>
      </c>
      <c r="D67" s="100">
        <v>35047.45058558559</v>
      </c>
      <c r="E67" s="100">
        <v>32526.726743362822</v>
      </c>
      <c r="F67" s="100">
        <v>1819.8889237288199</v>
      </c>
    </row>
    <row r="68" spans="2:6" s="76" customFormat="1" ht="28.5" x14ac:dyDescent="0.25">
      <c r="B68" s="179"/>
      <c r="C68" s="103" t="s">
        <v>10</v>
      </c>
      <c r="D68" s="100">
        <v>48581.235447761166</v>
      </c>
      <c r="E68" s="100">
        <v>41509.557657342644</v>
      </c>
      <c r="F68" s="100">
        <v>3986.2417013888876</v>
      </c>
    </row>
    <row r="69" spans="2:6" s="76" customFormat="1" ht="28.5" x14ac:dyDescent="0.25">
      <c r="B69" s="179"/>
      <c r="C69" s="103" t="s">
        <v>11</v>
      </c>
      <c r="D69" s="100">
        <v>38165.160373831779</v>
      </c>
      <c r="E69" s="100">
        <v>23428.063303738323</v>
      </c>
      <c r="F69" s="100">
        <v>14466.691619266054</v>
      </c>
    </row>
    <row r="70" spans="2:6" s="76" customFormat="1" ht="28.5" x14ac:dyDescent="0.25">
      <c r="B70" s="179"/>
      <c r="C70" s="103" t="s">
        <v>12</v>
      </c>
      <c r="D70" s="100">
        <v>60297.883437500015</v>
      </c>
      <c r="E70" s="100">
        <v>35207.706119402981</v>
      </c>
      <c r="F70" s="100">
        <v>21741.27869565217</v>
      </c>
    </row>
    <row r="71" spans="2:6" s="76" customFormat="1" ht="28.5" x14ac:dyDescent="0.25">
      <c r="B71" s="179"/>
      <c r="C71" s="103" t="s">
        <v>13</v>
      </c>
      <c r="D71" s="100">
        <v>90508.094768421084</v>
      </c>
      <c r="E71" s="100">
        <v>71304.68282051284</v>
      </c>
      <c r="F71" s="100">
        <v>16882.691569230774</v>
      </c>
    </row>
    <row r="72" spans="2:6" s="76" customFormat="1" ht="28.5" x14ac:dyDescent="0.25">
      <c r="B72" s="179"/>
      <c r="C72" s="103" t="s">
        <v>14</v>
      </c>
      <c r="D72" s="100">
        <v>2678200.1704347827</v>
      </c>
      <c r="E72" s="100">
        <v>132203.0954545454</v>
      </c>
      <c r="F72" s="100">
        <v>2551745.0356521741</v>
      </c>
    </row>
    <row r="73" spans="2:6" s="76" customFormat="1" x14ac:dyDescent="0.25">
      <c r="B73" s="179"/>
      <c r="C73" s="103" t="s">
        <v>15</v>
      </c>
      <c r="D73" s="100">
        <v>327005.2</v>
      </c>
      <c r="E73" s="100">
        <v>152744.52235294116</v>
      </c>
      <c r="F73" s="100">
        <v>135789.47764705884</v>
      </c>
    </row>
    <row r="74" spans="2:6" s="76" customFormat="1" x14ac:dyDescent="0.25">
      <c r="B74" s="179" t="s">
        <v>26</v>
      </c>
      <c r="C74" s="103" t="s">
        <v>6</v>
      </c>
      <c r="D74" s="100">
        <v>4412.9266274509855</v>
      </c>
      <c r="E74" s="100">
        <v>3411.7162610153264</v>
      </c>
      <c r="F74" s="100">
        <v>805.62039751286466</v>
      </c>
    </row>
    <row r="75" spans="2:6" s="76" customFormat="1" x14ac:dyDescent="0.25">
      <c r="B75" s="179"/>
      <c r="C75" s="103" t="s">
        <v>7</v>
      </c>
      <c r="D75" s="100">
        <v>19006.373033033036</v>
      </c>
      <c r="E75" s="100">
        <v>30655.772668195736</v>
      </c>
      <c r="F75" s="100">
        <v>-10351.023648459384</v>
      </c>
    </row>
    <row r="76" spans="2:6" s="76" customFormat="1" x14ac:dyDescent="0.25">
      <c r="B76" s="179"/>
      <c r="C76" s="103" t="s">
        <v>8</v>
      </c>
      <c r="D76" s="100">
        <v>9266.5018367346929</v>
      </c>
      <c r="E76" s="100">
        <v>18920.073888888892</v>
      </c>
      <c r="F76" s="100">
        <v>-8962.5978289473624</v>
      </c>
    </row>
    <row r="77" spans="2:6" s="76" customFormat="1" x14ac:dyDescent="0.25">
      <c r="B77" s="179"/>
      <c r="C77" s="103" t="s">
        <v>9</v>
      </c>
      <c r="D77" s="100">
        <v>40810.258914728693</v>
      </c>
      <c r="E77" s="100">
        <v>16121.245225563907</v>
      </c>
      <c r="F77" s="100">
        <v>22611.578152173908</v>
      </c>
    </row>
    <row r="78" spans="2:6" s="76" customFormat="1" ht="28.5" x14ac:dyDescent="0.25">
      <c r="B78" s="179"/>
      <c r="C78" s="103" t="s">
        <v>10</v>
      </c>
      <c r="D78" s="100">
        <v>125089.10972972978</v>
      </c>
      <c r="E78" s="100">
        <v>105669.05827272731</v>
      </c>
      <c r="F78" s="100">
        <v>19835.919035087711</v>
      </c>
    </row>
    <row r="79" spans="2:6" s="76" customFormat="1" ht="28.5" x14ac:dyDescent="0.25">
      <c r="B79" s="179"/>
      <c r="C79" s="103" t="s">
        <v>11</v>
      </c>
      <c r="D79" s="100">
        <v>307314.41633665556</v>
      </c>
      <c r="E79" s="100">
        <v>237963.6267462963</v>
      </c>
      <c r="F79" s="100">
        <v>57112.539363033371</v>
      </c>
    </row>
    <row r="80" spans="2:6" s="76" customFormat="1" ht="28.5" x14ac:dyDescent="0.25">
      <c r="B80" s="179"/>
      <c r="C80" s="103" t="s">
        <v>12</v>
      </c>
      <c r="D80" s="100">
        <v>333310.69082608691</v>
      </c>
      <c r="E80" s="100">
        <v>259380.46960629924</v>
      </c>
      <c r="F80" s="100">
        <v>42104.764101562512</v>
      </c>
    </row>
    <row r="81" spans="2:6" s="76" customFormat="1" ht="28.5" x14ac:dyDescent="0.25">
      <c r="B81" s="179"/>
      <c r="C81" s="103" t="s">
        <v>13</v>
      </c>
      <c r="D81" s="100">
        <v>1185996.6301916668</v>
      </c>
      <c r="E81" s="100">
        <v>428461.83109818178</v>
      </c>
      <c r="F81" s="100">
        <v>595757.81319285708</v>
      </c>
    </row>
    <row r="82" spans="2:6" s="76" customFormat="1" ht="28.5" x14ac:dyDescent="0.25">
      <c r="B82" s="179"/>
      <c r="C82" s="103" t="s">
        <v>14</v>
      </c>
      <c r="D82" s="100">
        <v>1276836.274117647</v>
      </c>
      <c r="E82" s="100">
        <v>882710.82859999989</v>
      </c>
      <c r="F82" s="100">
        <v>357644.40911428578</v>
      </c>
    </row>
    <row r="83" spans="2:6" s="76" customFormat="1" x14ac:dyDescent="0.25">
      <c r="B83" s="179"/>
      <c r="C83" s="103" t="s">
        <v>15</v>
      </c>
      <c r="D83" s="100">
        <v>993038.97826086974</v>
      </c>
      <c r="E83" s="100">
        <v>475867.39259259263</v>
      </c>
      <c r="F83" s="100">
        <v>370054.70000000007</v>
      </c>
    </row>
    <row r="84" spans="2:6" s="76" customFormat="1" x14ac:dyDescent="0.25">
      <c r="B84" s="179" t="s">
        <v>27</v>
      </c>
      <c r="C84" s="103" t="s">
        <v>6</v>
      </c>
      <c r="D84" s="100">
        <v>4290.0045901617204</v>
      </c>
      <c r="E84" s="100">
        <v>1759.5538912768643</v>
      </c>
      <c r="F84" s="100">
        <v>2092.7292966121454</v>
      </c>
    </row>
    <row r="85" spans="2:6" s="76" customFormat="1" x14ac:dyDescent="0.25">
      <c r="B85" s="179"/>
      <c r="C85" s="103" t="s">
        <v>7</v>
      </c>
      <c r="D85" s="100">
        <v>5294.3618836565092</v>
      </c>
      <c r="E85" s="100">
        <v>2148.1275853994484</v>
      </c>
      <c r="F85" s="100">
        <v>2938.9463025974042</v>
      </c>
    </row>
    <row r="86" spans="2:6" s="76" customFormat="1" x14ac:dyDescent="0.25">
      <c r="B86" s="179"/>
      <c r="C86" s="103" t="s">
        <v>8</v>
      </c>
      <c r="D86" s="100">
        <v>24855.962887700527</v>
      </c>
      <c r="E86" s="100">
        <v>4707.2708453608248</v>
      </c>
      <c r="F86" s="100">
        <v>18958.652365482252</v>
      </c>
    </row>
    <row r="87" spans="2:6" s="76" customFormat="1" x14ac:dyDescent="0.25">
      <c r="B87" s="179"/>
      <c r="C87" s="103" t="s">
        <v>9</v>
      </c>
      <c r="D87" s="100">
        <v>13061.390111731844</v>
      </c>
      <c r="E87" s="100">
        <v>4933.168160919543</v>
      </c>
      <c r="F87" s="100">
        <v>8041.3998369565224</v>
      </c>
    </row>
    <row r="88" spans="2:6" s="76" customFormat="1" ht="28.5" x14ac:dyDescent="0.25">
      <c r="B88" s="179"/>
      <c r="C88" s="103" t="s">
        <v>10</v>
      </c>
      <c r="D88" s="100">
        <v>28309.910326797381</v>
      </c>
      <c r="E88" s="100">
        <v>50127.405123456832</v>
      </c>
      <c r="F88" s="100">
        <v>-23105.020426829269</v>
      </c>
    </row>
    <row r="89" spans="2:6" s="76" customFormat="1" ht="28.5" x14ac:dyDescent="0.25">
      <c r="B89" s="179"/>
      <c r="C89" s="103" t="s">
        <v>11</v>
      </c>
      <c r="D89" s="100">
        <v>58360.459726027366</v>
      </c>
      <c r="E89" s="100">
        <v>68551.570405405422</v>
      </c>
      <c r="F89" s="100">
        <v>-10551.982467532469</v>
      </c>
    </row>
    <row r="90" spans="2:6" s="76" customFormat="1" ht="28.5" x14ac:dyDescent="0.25">
      <c r="B90" s="179"/>
      <c r="C90" s="103" t="s">
        <v>12</v>
      </c>
      <c r="D90" s="100">
        <v>61250.229322033862</v>
      </c>
      <c r="E90" s="100">
        <v>47590.170000000006</v>
      </c>
      <c r="F90" s="100">
        <v>10526.555396825393</v>
      </c>
    </row>
    <row r="91" spans="2:6" s="76" customFormat="1" ht="28.5" x14ac:dyDescent="0.25">
      <c r="B91" s="179"/>
      <c r="C91" s="103" t="s">
        <v>13</v>
      </c>
      <c r="D91" s="100">
        <v>59951.304761904765</v>
      </c>
      <c r="E91" s="100">
        <v>44630.806666666671</v>
      </c>
      <c r="F91" s="100">
        <v>14624.111818181816</v>
      </c>
    </row>
    <row r="92" spans="2:6" s="76" customFormat="1" ht="28.5" x14ac:dyDescent="0.25">
      <c r="B92" s="179"/>
      <c r="C92" s="103" t="s">
        <v>14</v>
      </c>
      <c r="D92" s="100">
        <v>302954.02</v>
      </c>
      <c r="E92" s="100">
        <v>975785.4</v>
      </c>
      <c r="F92" s="100">
        <v>-672831.38000000012</v>
      </c>
    </row>
    <row r="93" spans="2:6" s="76" customFormat="1" x14ac:dyDescent="0.25">
      <c r="B93" s="179"/>
      <c r="C93" s="103" t="s">
        <v>15</v>
      </c>
      <c r="D93" s="100">
        <v>181820.28</v>
      </c>
      <c r="E93" s="100">
        <v>124363.55555555556</v>
      </c>
      <c r="F93" s="100">
        <v>57456.724444444444</v>
      </c>
    </row>
    <row r="94" spans="2:6" s="76" customFormat="1" x14ac:dyDescent="0.25">
      <c r="B94" s="179" t="s">
        <v>28</v>
      </c>
      <c r="C94" s="103" t="s">
        <v>6</v>
      </c>
      <c r="D94" s="100">
        <v>89743.011227118652</v>
      </c>
      <c r="E94" s="100">
        <v>55735.128078947389</v>
      </c>
      <c r="F94" s="100">
        <v>34160.247772580638</v>
      </c>
    </row>
    <row r="95" spans="2:6" s="76" customFormat="1" x14ac:dyDescent="0.25">
      <c r="B95" s="179"/>
      <c r="C95" s="103" t="s">
        <v>7</v>
      </c>
      <c r="D95" s="100">
        <v>165604.76690322583</v>
      </c>
      <c r="E95" s="100">
        <v>94157.185984848489</v>
      </c>
      <c r="F95" s="100">
        <v>57901.732471428586</v>
      </c>
    </row>
    <row r="96" spans="2:6" s="76" customFormat="1" x14ac:dyDescent="0.25">
      <c r="B96" s="179"/>
      <c r="C96" s="103" t="s">
        <v>8</v>
      </c>
      <c r="D96" s="100">
        <v>194560.82304347822</v>
      </c>
      <c r="E96" s="100">
        <v>108557.57103260868</v>
      </c>
      <c r="F96" s="100">
        <v>79122.991850000035</v>
      </c>
    </row>
    <row r="97" spans="2:6" s="76" customFormat="1" x14ac:dyDescent="0.25">
      <c r="B97" s="179"/>
      <c r="C97" s="103" t="s">
        <v>9</v>
      </c>
      <c r="D97" s="100">
        <v>45135.574659701495</v>
      </c>
      <c r="E97" s="100">
        <v>31851.307112676048</v>
      </c>
      <c r="F97" s="100">
        <v>10305.955367567567</v>
      </c>
    </row>
    <row r="98" spans="2:6" s="76" customFormat="1" ht="28.5" x14ac:dyDescent="0.25">
      <c r="B98" s="179"/>
      <c r="C98" s="103" t="s">
        <v>10</v>
      </c>
      <c r="D98" s="100">
        <v>63360.542670212722</v>
      </c>
      <c r="E98" s="100">
        <v>35207.251352941181</v>
      </c>
      <c r="F98" s="100">
        <v>22100.480121495326</v>
      </c>
    </row>
    <row r="99" spans="2:6" s="76" customFormat="1" ht="28.5" x14ac:dyDescent="0.25">
      <c r="B99" s="179"/>
      <c r="C99" s="103" t="s">
        <v>11</v>
      </c>
      <c r="D99" s="100">
        <v>131326.72417981649</v>
      </c>
      <c r="E99" s="100">
        <v>31248.348990654205</v>
      </c>
      <c r="F99" s="100">
        <v>94577.927531034584</v>
      </c>
    </row>
    <row r="100" spans="2:6" s="76" customFormat="1" ht="28.5" x14ac:dyDescent="0.25">
      <c r="B100" s="179"/>
      <c r="C100" s="103" t="s">
        <v>12</v>
      </c>
      <c r="D100" s="100">
        <v>88228.712268041243</v>
      </c>
      <c r="E100" s="100">
        <v>25356.146428571439</v>
      </c>
      <c r="F100" s="100">
        <v>51717.453640350854</v>
      </c>
    </row>
    <row r="101" spans="2:6" s="76" customFormat="1" ht="28.5" x14ac:dyDescent="0.25">
      <c r="B101" s="179"/>
      <c r="C101" s="103" t="s">
        <v>13</v>
      </c>
      <c r="D101" s="100">
        <v>84675.384350649372</v>
      </c>
      <c r="E101" s="100">
        <v>31650.820555555554</v>
      </c>
      <c r="F101" s="100">
        <v>39906.855923913063</v>
      </c>
    </row>
    <row r="102" spans="2:6" s="76" customFormat="1" ht="28.5" x14ac:dyDescent="0.25">
      <c r="B102" s="179"/>
      <c r="C102" s="103" t="s">
        <v>14</v>
      </c>
      <c r="D102" s="100">
        <v>437422.05396226415</v>
      </c>
      <c r="E102" s="100">
        <v>146106.5100327869</v>
      </c>
      <c r="F102" s="100">
        <v>233948.71718032786</v>
      </c>
    </row>
    <row r="103" spans="2:6" s="76" customFormat="1" x14ac:dyDescent="0.25">
      <c r="B103" s="179"/>
      <c r="C103" s="103" t="s">
        <v>15</v>
      </c>
      <c r="D103" s="100">
        <v>996003.85416666616</v>
      </c>
      <c r="E103" s="100">
        <v>389846.20908860757</v>
      </c>
      <c r="F103" s="100">
        <v>517904.13901265821</v>
      </c>
    </row>
    <row r="104" spans="2:6" s="76" customFormat="1" x14ac:dyDescent="0.25">
      <c r="B104" s="179" t="s">
        <v>29</v>
      </c>
      <c r="C104" s="103" t="s">
        <v>6</v>
      </c>
      <c r="D104" s="100">
        <v>472.4</v>
      </c>
      <c r="E104" s="100">
        <v>85.277777777777771</v>
      </c>
      <c r="F104" s="100">
        <v>258.36249999999995</v>
      </c>
    </row>
    <row r="105" spans="2:6" s="76" customFormat="1" x14ac:dyDescent="0.25">
      <c r="B105" s="179"/>
      <c r="C105" s="103" t="s">
        <v>7</v>
      </c>
      <c r="D105" s="100">
        <v>1724.7809523809524</v>
      </c>
      <c r="E105" s="100">
        <v>185.38125000000002</v>
      </c>
      <c r="F105" s="100">
        <v>1221.9711538461538</v>
      </c>
    </row>
    <row r="106" spans="2:6" s="76" customFormat="1" x14ac:dyDescent="0.25">
      <c r="B106" s="179"/>
      <c r="C106" s="103" t="s">
        <v>8</v>
      </c>
      <c r="D106" s="100">
        <v>2328.897435897436</v>
      </c>
      <c r="E106" s="100">
        <v>1265.3325000000007</v>
      </c>
      <c r="F106" s="100">
        <v>893.63777777777773</v>
      </c>
    </row>
    <row r="107" spans="2:6" s="76" customFormat="1" x14ac:dyDescent="0.25">
      <c r="B107" s="179"/>
      <c r="C107" s="103" t="s">
        <v>9</v>
      </c>
      <c r="D107" s="100">
        <v>2829.7103448275871</v>
      </c>
      <c r="E107" s="100">
        <v>1073.0414912280698</v>
      </c>
      <c r="F107" s="100">
        <v>1608.7474218750003</v>
      </c>
    </row>
    <row r="108" spans="2:6" s="76" customFormat="1" ht="28.5" x14ac:dyDescent="0.25">
      <c r="B108" s="179"/>
      <c r="C108" s="103" t="s">
        <v>10</v>
      </c>
      <c r="D108" s="100">
        <v>7262.1364705882343</v>
      </c>
      <c r="E108" s="100">
        <v>1065.6679347826091</v>
      </c>
      <c r="F108" s="100">
        <v>5041.1665048543655</v>
      </c>
    </row>
    <row r="109" spans="2:6" s="76" customFormat="1" ht="28.5" x14ac:dyDescent="0.25">
      <c r="B109" s="179"/>
      <c r="C109" s="103" t="s">
        <v>11</v>
      </c>
      <c r="D109" s="100">
        <v>11122.199294990729</v>
      </c>
      <c r="E109" s="100">
        <v>2872.8529020979013</v>
      </c>
      <c r="F109" s="100">
        <v>8086.9610337178328</v>
      </c>
    </row>
    <row r="110" spans="2:6" s="76" customFormat="1" ht="28.5" x14ac:dyDescent="0.25">
      <c r="B110" s="179"/>
      <c r="C110" s="103" t="s">
        <v>12</v>
      </c>
      <c r="D110" s="100">
        <v>10967.849298245612</v>
      </c>
      <c r="E110" s="100">
        <v>5002.3031008583694</v>
      </c>
      <c r="F110" s="100">
        <v>5494.3745576131705</v>
      </c>
    </row>
    <row r="111" spans="2:6" s="76" customFormat="1" ht="28.5" x14ac:dyDescent="0.25">
      <c r="B111" s="179"/>
      <c r="C111" s="103" t="s">
        <v>13</v>
      </c>
      <c r="D111" s="100">
        <v>41003.804202898544</v>
      </c>
      <c r="E111" s="100">
        <v>13890.107746478872</v>
      </c>
      <c r="F111" s="100">
        <v>25247.463561643843</v>
      </c>
    </row>
    <row r="112" spans="2:6" s="76" customFormat="1" ht="28.5" x14ac:dyDescent="0.25">
      <c r="B112" s="179"/>
      <c r="C112" s="103" t="s">
        <v>14</v>
      </c>
      <c r="D112" s="100">
        <v>42790.112291666672</v>
      </c>
      <c r="E112" s="100">
        <v>23336.659900990097</v>
      </c>
      <c r="F112" s="100">
        <v>16998.525533980581</v>
      </c>
    </row>
    <row r="113" spans="2:6" s="76" customFormat="1" x14ac:dyDescent="0.25">
      <c r="B113" s="179"/>
      <c r="C113" s="103" t="s">
        <v>15</v>
      </c>
      <c r="D113" s="100">
        <v>1010735.0407042251</v>
      </c>
      <c r="E113" s="100">
        <v>471538.48610193538</v>
      </c>
      <c r="F113" s="100">
        <v>448636.37219235703</v>
      </c>
    </row>
    <row r="114" spans="2:6" s="76" customFormat="1" x14ac:dyDescent="0.25">
      <c r="B114" s="179" t="s">
        <v>30</v>
      </c>
      <c r="C114" s="103" t="s">
        <v>6</v>
      </c>
      <c r="D114" s="100">
        <v>1442.7768965517239</v>
      </c>
      <c r="E114" s="100">
        <v>4912.5205092592587</v>
      </c>
      <c r="F114" s="100">
        <v>-2952.7649999999999</v>
      </c>
    </row>
    <row r="115" spans="2:6" s="76" customFormat="1" x14ac:dyDescent="0.25">
      <c r="B115" s="179"/>
      <c r="C115" s="103" t="s">
        <v>7</v>
      </c>
      <c r="D115" s="100">
        <v>5446.9626213592228</v>
      </c>
      <c r="E115" s="100">
        <v>3193.8902449494935</v>
      </c>
      <c r="F115" s="100">
        <v>2298.9860633802828</v>
      </c>
    </row>
    <row r="116" spans="2:6" s="76" customFormat="1" x14ac:dyDescent="0.25">
      <c r="B116" s="179"/>
      <c r="C116" s="103" t="s">
        <v>8</v>
      </c>
      <c r="D116" s="100">
        <v>3683.2729357798166</v>
      </c>
      <c r="E116" s="100">
        <v>1568.0690047393364</v>
      </c>
      <c r="F116" s="100">
        <v>2116.9997309417031</v>
      </c>
    </row>
    <row r="117" spans="2:6" s="76" customFormat="1" x14ac:dyDescent="0.25">
      <c r="B117" s="179"/>
      <c r="C117" s="103" t="s">
        <v>9</v>
      </c>
      <c r="D117" s="100">
        <v>37043.222520270312</v>
      </c>
      <c r="E117" s="100">
        <v>8541.1474745762644</v>
      </c>
      <c r="F117" s="100">
        <v>27689.033970491793</v>
      </c>
    </row>
    <row r="118" spans="2:6" s="76" customFormat="1" ht="28.5" x14ac:dyDescent="0.25">
      <c r="B118" s="179"/>
      <c r="C118" s="103" t="s">
        <v>10</v>
      </c>
      <c r="D118" s="100">
        <v>53079.708770308098</v>
      </c>
      <c r="E118" s="100">
        <v>21766.49850000002</v>
      </c>
      <c r="F118" s="100">
        <v>30318.069478260895</v>
      </c>
    </row>
    <row r="119" spans="2:6" s="76" customFormat="1" ht="28.5" x14ac:dyDescent="0.25">
      <c r="B119" s="179"/>
      <c r="C119" s="103" t="s">
        <v>11</v>
      </c>
      <c r="D119" s="100">
        <v>86373.922782258014</v>
      </c>
      <c r="E119" s="100">
        <v>24504.301735408575</v>
      </c>
      <c r="F119" s="100">
        <v>57068.404920754765</v>
      </c>
    </row>
    <row r="120" spans="2:6" s="76" customFormat="1" ht="28.5" x14ac:dyDescent="0.25">
      <c r="B120" s="179"/>
      <c r="C120" s="103" t="s">
        <v>12</v>
      </c>
      <c r="D120" s="100">
        <v>260735.19165628139</v>
      </c>
      <c r="E120" s="100">
        <v>106372.02835714293</v>
      </c>
      <c r="F120" s="100">
        <v>138723.83654741783</v>
      </c>
    </row>
    <row r="121" spans="2:6" s="76" customFormat="1" ht="28.5" x14ac:dyDescent="0.25">
      <c r="B121" s="179"/>
      <c r="C121" s="103" t="s">
        <v>13</v>
      </c>
      <c r="D121" s="100">
        <v>721333.62658730184</v>
      </c>
      <c r="E121" s="100">
        <v>296327.62537878763</v>
      </c>
      <c r="F121" s="100">
        <v>389269.1007518798</v>
      </c>
    </row>
    <row r="122" spans="2:6" s="76" customFormat="1" ht="28.5" x14ac:dyDescent="0.25">
      <c r="B122" s="179"/>
      <c r="C122" s="103" t="s">
        <v>14</v>
      </c>
      <c r="D122" s="100">
        <v>921273.40382113832</v>
      </c>
      <c r="E122" s="100">
        <v>324114.77443181816</v>
      </c>
      <c r="F122" s="100">
        <v>534344.53367424244</v>
      </c>
    </row>
    <row r="123" spans="2:6" s="76" customFormat="1" x14ac:dyDescent="0.25">
      <c r="B123" s="179"/>
      <c r="C123" s="103" t="s">
        <v>15</v>
      </c>
      <c r="D123" s="100">
        <v>1592870.334518828</v>
      </c>
      <c r="E123" s="100">
        <v>558421.37149999978</v>
      </c>
      <c r="F123" s="100">
        <v>952277.0806825395</v>
      </c>
    </row>
    <row r="124" spans="2:6" s="76" customFormat="1" x14ac:dyDescent="0.25">
      <c r="B124" s="179" t="s">
        <v>31</v>
      </c>
      <c r="C124" s="103" t="s">
        <v>6</v>
      </c>
      <c r="D124" s="100">
        <v>1440.0240343347632</v>
      </c>
      <c r="E124" s="100">
        <v>1220.8596622641514</v>
      </c>
      <c r="F124" s="100">
        <v>311.80224227642293</v>
      </c>
    </row>
    <row r="125" spans="2:6" s="76" customFormat="1" x14ac:dyDescent="0.25">
      <c r="B125" s="179"/>
      <c r="C125" s="103" t="s">
        <v>7</v>
      </c>
      <c r="D125" s="100">
        <v>43413.983846153809</v>
      </c>
      <c r="E125" s="100">
        <v>1990.4346434108525</v>
      </c>
      <c r="F125" s="100">
        <v>37097.461853846151</v>
      </c>
    </row>
    <row r="126" spans="2:6" s="76" customFormat="1" x14ac:dyDescent="0.25">
      <c r="B126" s="179"/>
      <c r="C126" s="103" t="s">
        <v>8</v>
      </c>
      <c r="D126" s="100">
        <v>40233.848666666643</v>
      </c>
      <c r="E126" s="100">
        <v>3138.2697157142861</v>
      </c>
      <c r="F126" s="100">
        <v>31802.203476811621</v>
      </c>
    </row>
    <row r="127" spans="2:6" s="76" customFormat="1" x14ac:dyDescent="0.25">
      <c r="B127" s="179"/>
      <c r="C127" s="103" t="s">
        <v>9</v>
      </c>
      <c r="D127" s="100">
        <v>73396.34141414144</v>
      </c>
      <c r="E127" s="100">
        <v>24662.979981481487</v>
      </c>
      <c r="F127" s="100">
        <v>39677.896224137941</v>
      </c>
    </row>
    <row r="128" spans="2:6" s="76" customFormat="1" ht="28.5" x14ac:dyDescent="0.25">
      <c r="B128" s="179"/>
      <c r="C128" s="103" t="s">
        <v>10</v>
      </c>
      <c r="D128" s="100">
        <v>59816.763469387777</v>
      </c>
      <c r="E128" s="100">
        <v>10312.56661057692</v>
      </c>
      <c r="F128" s="100">
        <v>45184.300872641514</v>
      </c>
    </row>
    <row r="129" spans="2:6" s="76" customFormat="1" ht="28.5" x14ac:dyDescent="0.25">
      <c r="B129" s="179"/>
      <c r="C129" s="103" t="s">
        <v>11</v>
      </c>
      <c r="D129" s="100">
        <v>167626.10377777772</v>
      </c>
      <c r="E129" s="100">
        <v>36958.347760638309</v>
      </c>
      <c r="F129" s="100">
        <v>120961.09010937494</v>
      </c>
    </row>
    <row r="130" spans="2:6" s="76" customFormat="1" ht="28.5" x14ac:dyDescent="0.25">
      <c r="B130" s="179"/>
      <c r="C130" s="103" t="s">
        <v>12</v>
      </c>
      <c r="D130" s="100">
        <v>290930.17761290324</v>
      </c>
      <c r="E130" s="100">
        <v>47441.959746153858</v>
      </c>
      <c r="F130" s="100">
        <v>208703.23306037745</v>
      </c>
    </row>
    <row r="131" spans="2:6" s="76" customFormat="1" ht="28.5" x14ac:dyDescent="0.25">
      <c r="B131" s="179"/>
      <c r="C131" s="103" t="s">
        <v>13</v>
      </c>
      <c r="D131" s="100">
        <v>160541.69570370374</v>
      </c>
      <c r="E131" s="100">
        <v>39275.975847457623</v>
      </c>
      <c r="F131" s="100">
        <v>105866.1498833333</v>
      </c>
    </row>
    <row r="132" spans="2:6" s="76" customFormat="1" ht="28.5" x14ac:dyDescent="0.25">
      <c r="B132" s="179"/>
      <c r="C132" s="103" t="s">
        <v>14</v>
      </c>
      <c r="D132" s="100">
        <v>161912.30769230772</v>
      </c>
      <c r="E132" s="100">
        <v>91556.300333333347</v>
      </c>
      <c r="F132" s="100">
        <v>48767.699666666675</v>
      </c>
    </row>
    <row r="133" spans="2:6" s="76" customFormat="1" x14ac:dyDescent="0.25">
      <c r="B133" s="179"/>
      <c r="C133" s="103" t="s">
        <v>15</v>
      </c>
      <c r="D133" s="100">
        <v>1272317.1935043477</v>
      </c>
      <c r="E133" s="100">
        <v>113482.32592592595</v>
      </c>
      <c r="F133" s="100">
        <v>935688.30894999998</v>
      </c>
    </row>
    <row r="134" spans="2:6" s="76" customFormat="1" x14ac:dyDescent="0.25">
      <c r="B134" s="179" t="s">
        <v>32</v>
      </c>
      <c r="C134" s="103" t="s">
        <v>6</v>
      </c>
      <c r="D134" s="100">
        <v>6783.1022522522553</v>
      </c>
      <c r="E134" s="100">
        <v>4047.3878947368426</v>
      </c>
      <c r="F134" s="100">
        <v>2313.667698412698</v>
      </c>
    </row>
    <row r="135" spans="2:6" s="76" customFormat="1" x14ac:dyDescent="0.25">
      <c r="B135" s="179"/>
      <c r="C135" s="103" t="s">
        <v>7</v>
      </c>
      <c r="D135" s="100">
        <v>10010.262500000001</v>
      </c>
      <c r="E135" s="100">
        <v>8235.550687500001</v>
      </c>
      <c r="F135" s="100">
        <v>1577.5216111111117</v>
      </c>
    </row>
    <row r="136" spans="2:6" s="76" customFormat="1" x14ac:dyDescent="0.25">
      <c r="B136" s="179"/>
      <c r="C136" s="103" t="s">
        <v>8</v>
      </c>
      <c r="D136" s="100">
        <v>2015.9173033707864</v>
      </c>
      <c r="E136" s="100">
        <v>19933.98976881721</v>
      </c>
      <c r="F136" s="100">
        <v>-17086.167433673461</v>
      </c>
    </row>
    <row r="137" spans="2:6" s="76" customFormat="1" x14ac:dyDescent="0.25">
      <c r="B137" s="179"/>
      <c r="C137" s="103" t="s">
        <v>9</v>
      </c>
      <c r="D137" s="100">
        <v>8493.7737398374011</v>
      </c>
      <c r="E137" s="100">
        <v>5245.463382352943</v>
      </c>
      <c r="F137" s="100">
        <v>2333.4588028169019</v>
      </c>
    </row>
    <row r="138" spans="2:6" s="76" customFormat="1" ht="28.5" x14ac:dyDescent="0.25">
      <c r="B138" s="179"/>
      <c r="C138" s="103" t="s">
        <v>10</v>
      </c>
      <c r="D138" s="100">
        <v>4465.656466257672</v>
      </c>
      <c r="E138" s="100">
        <v>4582.8257292817652</v>
      </c>
      <c r="F138" s="100">
        <v>-520.97155384615439</v>
      </c>
    </row>
    <row r="139" spans="2:6" s="76" customFormat="1" ht="28.5" x14ac:dyDescent="0.25">
      <c r="B139" s="179"/>
      <c r="C139" s="103" t="s">
        <v>11</v>
      </c>
      <c r="D139" s="100">
        <v>28502.22238805969</v>
      </c>
      <c r="E139" s="100">
        <v>9608.5672499999964</v>
      </c>
      <c r="F139" s="100">
        <v>13746.548433734943</v>
      </c>
    </row>
    <row r="140" spans="2:6" s="76" customFormat="1" ht="28.5" x14ac:dyDescent="0.25">
      <c r="B140" s="179"/>
      <c r="C140" s="103" t="s">
        <v>12</v>
      </c>
      <c r="D140" s="100">
        <v>13450.283846153849</v>
      </c>
      <c r="E140" s="100">
        <v>8213.1936879432687</v>
      </c>
      <c r="F140" s="100">
        <v>4044.3602054794524</v>
      </c>
    </row>
    <row r="141" spans="2:6" s="76" customFormat="1" ht="28.5" x14ac:dyDescent="0.25">
      <c r="B141" s="179"/>
      <c r="C141" s="103" t="s">
        <v>13</v>
      </c>
      <c r="D141" s="100">
        <v>97246.102162162162</v>
      </c>
      <c r="E141" s="100">
        <v>22387.028837209302</v>
      </c>
      <c r="F141" s="100">
        <v>59896.89863636365</v>
      </c>
    </row>
    <row r="142" spans="2:6" s="76" customFormat="1" ht="28.5" x14ac:dyDescent="0.25">
      <c r="B142" s="179"/>
      <c r="C142" s="103" t="s">
        <v>14</v>
      </c>
      <c r="D142" s="100">
        <v>29960.832740740738</v>
      </c>
      <c r="E142" s="100">
        <v>15483.458666666664</v>
      </c>
      <c r="F142" s="100">
        <v>11481.290800000004</v>
      </c>
    </row>
    <row r="143" spans="2:6" s="76" customFormat="1" x14ac:dyDescent="0.25">
      <c r="B143" s="179"/>
      <c r="C143" s="103" t="s">
        <v>15</v>
      </c>
      <c r="D143" s="100">
        <v>467482.1875</v>
      </c>
      <c r="E143" s="100">
        <v>282015.00555555557</v>
      </c>
      <c r="F143" s="100">
        <v>133524.71666666665</v>
      </c>
    </row>
    <row r="144" spans="2:6" s="76" customFormat="1" x14ac:dyDescent="0.25">
      <c r="B144" s="179" t="s">
        <v>33</v>
      </c>
      <c r="C144" s="103" t="s">
        <v>6</v>
      </c>
      <c r="D144" s="100">
        <v>2881.712068965518</v>
      </c>
      <c r="E144" s="100">
        <v>538.60634920634925</v>
      </c>
      <c r="F144" s="100">
        <v>1776.0946666666659</v>
      </c>
    </row>
    <row r="145" spans="2:6" s="76" customFormat="1" x14ac:dyDescent="0.25">
      <c r="B145" s="179"/>
      <c r="C145" s="103" t="s">
        <v>7</v>
      </c>
      <c r="D145" s="100">
        <v>6884.7289729729719</v>
      </c>
      <c r="E145" s="100">
        <v>4700.6292737430185</v>
      </c>
      <c r="F145" s="100">
        <v>2228.1557731958778</v>
      </c>
    </row>
    <row r="146" spans="2:6" s="76" customFormat="1" x14ac:dyDescent="0.25">
      <c r="B146" s="179"/>
      <c r="C146" s="103" t="s">
        <v>8</v>
      </c>
      <c r="D146" s="100">
        <v>8955.8441481481459</v>
      </c>
      <c r="E146" s="100">
        <v>4127.2180769230781</v>
      </c>
      <c r="F146" s="100">
        <v>4838.1338848920868</v>
      </c>
    </row>
    <row r="147" spans="2:6" s="76" customFormat="1" x14ac:dyDescent="0.25">
      <c r="B147" s="179"/>
      <c r="C147" s="103" t="s">
        <v>9</v>
      </c>
      <c r="D147" s="100">
        <v>5855.9240400000017</v>
      </c>
      <c r="E147" s="100">
        <v>2504.5480612244892</v>
      </c>
      <c r="F147" s="100">
        <v>3361.1333399209489</v>
      </c>
    </row>
    <row r="148" spans="2:6" s="76" customFormat="1" ht="28.5" x14ac:dyDescent="0.25">
      <c r="B148" s="179"/>
      <c r="C148" s="103" t="s">
        <v>10</v>
      </c>
      <c r="D148" s="100">
        <v>23820.692595870209</v>
      </c>
      <c r="E148" s="100">
        <v>5809.9451497005975</v>
      </c>
      <c r="F148" s="100">
        <v>17781.719159420292</v>
      </c>
    </row>
    <row r="149" spans="2:6" s="76" customFormat="1" ht="28.5" x14ac:dyDescent="0.25">
      <c r="B149" s="179"/>
      <c r="C149" s="103" t="s">
        <v>11</v>
      </c>
      <c r="D149" s="100">
        <v>19877.450913793102</v>
      </c>
      <c r="E149" s="100">
        <v>6340.3762791489389</v>
      </c>
      <c r="F149" s="100">
        <v>13061.004964016744</v>
      </c>
    </row>
    <row r="150" spans="2:6" s="76" customFormat="1" ht="28.5" x14ac:dyDescent="0.25">
      <c r="B150" s="179"/>
      <c r="C150" s="103" t="s">
        <v>12</v>
      </c>
      <c r="D150" s="100">
        <v>183052.9165775773</v>
      </c>
      <c r="E150" s="100">
        <v>48216.668412621329</v>
      </c>
      <c r="F150" s="100">
        <v>129763.29729030446</v>
      </c>
    </row>
    <row r="151" spans="2:6" s="76" customFormat="1" ht="28.5" x14ac:dyDescent="0.25">
      <c r="B151" s="179"/>
      <c r="C151" s="103" t="s">
        <v>13</v>
      </c>
      <c r="D151" s="100">
        <v>276386.31832868361</v>
      </c>
      <c r="E151" s="100">
        <v>83441.724173913026</v>
      </c>
      <c r="F151" s="100">
        <v>190869.92109934293</v>
      </c>
    </row>
    <row r="152" spans="2:6" s="76" customFormat="1" ht="28.5" x14ac:dyDescent="0.25">
      <c r="B152" s="179"/>
      <c r="C152" s="103" t="s">
        <v>14</v>
      </c>
      <c r="D152" s="100">
        <v>1479773.7657474696</v>
      </c>
      <c r="E152" s="100">
        <v>241310.93531250008</v>
      </c>
      <c r="F152" s="100">
        <v>1192219.9002553618</v>
      </c>
    </row>
    <row r="153" spans="2:6" s="76" customFormat="1" x14ac:dyDescent="0.25">
      <c r="B153" s="179"/>
      <c r="C153" s="103" t="s">
        <v>15</v>
      </c>
      <c r="D153" s="100">
        <v>2409714.510343737</v>
      </c>
      <c r="E153" s="100">
        <v>634755.81811652856</v>
      </c>
      <c r="F153" s="100">
        <v>1635553.7205544307</v>
      </c>
    </row>
    <row r="154" spans="2:6" s="76" customFormat="1" x14ac:dyDescent="0.25">
      <c r="B154" s="179" t="s">
        <v>34</v>
      </c>
      <c r="C154" s="103" t="s">
        <v>6</v>
      </c>
      <c r="D154" s="100">
        <v>8205.3863597560921</v>
      </c>
      <c r="E154" s="100">
        <v>2897.1762931034482</v>
      </c>
      <c r="F154" s="100">
        <v>3988.5056303317519</v>
      </c>
    </row>
    <row r="155" spans="2:6" s="76" customFormat="1" x14ac:dyDescent="0.25">
      <c r="B155" s="179"/>
      <c r="C155" s="103" t="s">
        <v>7</v>
      </c>
      <c r="D155" s="100">
        <v>11508.969411764703</v>
      </c>
      <c r="E155" s="100">
        <v>4979.4385944700398</v>
      </c>
      <c r="F155" s="100">
        <v>6095.6002708333299</v>
      </c>
    </row>
    <row r="156" spans="2:6" s="76" customFormat="1" x14ac:dyDescent="0.25">
      <c r="B156" s="179"/>
      <c r="C156" s="103" t="s">
        <v>8</v>
      </c>
      <c r="D156" s="100">
        <v>16105.121337209301</v>
      </c>
      <c r="E156" s="100">
        <v>7373.4717796610239</v>
      </c>
      <c r="F156" s="100">
        <v>7670.0333246073251</v>
      </c>
    </row>
    <row r="157" spans="2:6" s="76" customFormat="1" x14ac:dyDescent="0.25">
      <c r="B157" s="179"/>
      <c r="C157" s="103" t="s">
        <v>9</v>
      </c>
      <c r="D157" s="100">
        <v>35054.934600729961</v>
      </c>
      <c r="E157" s="100">
        <v>34191.973073800764</v>
      </c>
      <c r="F157" s="100">
        <v>1165.0425347079047</v>
      </c>
    </row>
    <row r="158" spans="2:6" s="76" customFormat="1" ht="28.5" x14ac:dyDescent="0.25">
      <c r="B158" s="179"/>
      <c r="C158" s="103" t="s">
        <v>10</v>
      </c>
      <c r="D158" s="100">
        <v>32482.653231578941</v>
      </c>
      <c r="E158" s="100">
        <v>25116.115681818155</v>
      </c>
      <c r="F158" s="100">
        <v>6618.0784418316844</v>
      </c>
    </row>
    <row r="159" spans="2:6" s="76" customFormat="1" ht="28.5" x14ac:dyDescent="0.25">
      <c r="B159" s="179"/>
      <c r="C159" s="103" t="s">
        <v>11</v>
      </c>
      <c r="D159" s="100">
        <v>20084.615811518299</v>
      </c>
      <c r="E159" s="100">
        <v>18518.445781250008</v>
      </c>
      <c r="F159" s="100">
        <v>1403.1001500000029</v>
      </c>
    </row>
    <row r="160" spans="2:6" s="76" customFormat="1" ht="28.5" x14ac:dyDescent="0.25">
      <c r="B160" s="179"/>
      <c r="C160" s="103" t="s">
        <v>12</v>
      </c>
      <c r="D160" s="100">
        <v>24769.293879310339</v>
      </c>
      <c r="E160" s="100">
        <v>23758.195056842087</v>
      </c>
      <c r="F160" s="100">
        <v>425.83956557377701</v>
      </c>
    </row>
    <row r="161" spans="2:6" s="76" customFormat="1" ht="28.5" x14ac:dyDescent="0.25">
      <c r="B161" s="179"/>
      <c r="C161" s="103" t="s">
        <v>13</v>
      </c>
      <c r="D161" s="100">
        <v>44819.249653275147</v>
      </c>
      <c r="E161" s="100">
        <v>54124.055485232078</v>
      </c>
      <c r="F161" s="100">
        <v>-10682.4707475</v>
      </c>
    </row>
    <row r="162" spans="2:6" s="76" customFormat="1" ht="28.5" x14ac:dyDescent="0.25">
      <c r="B162" s="179"/>
      <c r="C162" s="103" t="s">
        <v>14</v>
      </c>
      <c r="D162" s="100">
        <v>38838.032375000017</v>
      </c>
      <c r="E162" s="100">
        <v>19517.578099415216</v>
      </c>
      <c r="F162" s="100">
        <v>16724.298401162796</v>
      </c>
    </row>
    <row r="163" spans="2:6" s="76" customFormat="1" x14ac:dyDescent="0.25">
      <c r="B163" s="179"/>
      <c r="C163" s="103" t="s">
        <v>15</v>
      </c>
      <c r="D163" s="100">
        <v>113763.48336283186</v>
      </c>
      <c r="E163" s="100">
        <v>50537.53907723575</v>
      </c>
      <c r="F163" s="100">
        <v>53758.350716599227</v>
      </c>
    </row>
    <row r="164" spans="2:6" s="76" customFormat="1" x14ac:dyDescent="0.25">
      <c r="B164" s="179" t="s">
        <v>35</v>
      </c>
      <c r="C164" s="103" t="s">
        <v>6</v>
      </c>
      <c r="D164" s="100">
        <v>4543.4153846153849</v>
      </c>
      <c r="E164" s="100">
        <v>3542.45</v>
      </c>
      <c r="F164" s="100">
        <v>1477.4937500000001</v>
      </c>
    </row>
    <row r="165" spans="2:6" s="76" customFormat="1" x14ac:dyDescent="0.25">
      <c r="B165" s="179"/>
      <c r="C165" s="103" t="s">
        <v>7</v>
      </c>
      <c r="D165" s="100">
        <v>5431.0555555555547</v>
      </c>
      <c r="E165" s="100">
        <v>11909.3</v>
      </c>
      <c r="F165" s="100">
        <v>-3135.0545454545454</v>
      </c>
    </row>
    <row r="166" spans="2:6" s="76" customFormat="1" x14ac:dyDescent="0.25">
      <c r="B166" s="179"/>
      <c r="C166" s="103" t="s">
        <v>8</v>
      </c>
      <c r="D166" s="100">
        <v>4283.6909090909085</v>
      </c>
      <c r="E166" s="100">
        <v>2857.297222222222</v>
      </c>
      <c r="F166" s="100">
        <v>1945.9022727272736</v>
      </c>
    </row>
    <row r="167" spans="2:6" s="76" customFormat="1" x14ac:dyDescent="0.25">
      <c r="B167" s="179"/>
      <c r="C167" s="103" t="s">
        <v>9</v>
      </c>
      <c r="D167" s="100">
        <v>4109.6666666666661</v>
      </c>
      <c r="E167" s="100">
        <v>5204.7819999999992</v>
      </c>
      <c r="F167" s="100">
        <v>-1447.5429999999997</v>
      </c>
    </row>
    <row r="168" spans="2:6" s="76" customFormat="1" ht="28.5" x14ac:dyDescent="0.25">
      <c r="B168" s="179"/>
      <c r="C168" s="103" t="s">
        <v>10</v>
      </c>
      <c r="D168" s="100">
        <v>7100.2139540000007</v>
      </c>
      <c r="E168" s="100">
        <v>4401.3304000000007</v>
      </c>
      <c r="F168" s="100">
        <v>2159.1068431999997</v>
      </c>
    </row>
    <row r="169" spans="2:6" s="76" customFormat="1" ht="28.5" x14ac:dyDescent="0.25">
      <c r="B169" s="179"/>
      <c r="C169" s="103" t="s">
        <v>11</v>
      </c>
      <c r="D169" s="100">
        <v>4152.0645161290331</v>
      </c>
      <c r="E169" s="100">
        <v>1325.04296875</v>
      </c>
      <c r="F169" s="100">
        <v>2397.5729166666665</v>
      </c>
    </row>
    <row r="170" spans="2:6" s="76" customFormat="1" ht="28.5" x14ac:dyDescent="0.25">
      <c r="B170" s="179"/>
      <c r="C170" s="103" t="s">
        <v>12</v>
      </c>
      <c r="D170" s="100">
        <v>5681.2786763636359</v>
      </c>
      <c r="E170" s="100">
        <v>2223.946887323943</v>
      </c>
      <c r="F170" s="100">
        <v>2747.647641012657</v>
      </c>
    </row>
    <row r="171" spans="2:6" s="76" customFormat="1" ht="28.5" x14ac:dyDescent="0.25">
      <c r="B171" s="179"/>
      <c r="C171" s="103" t="s">
        <v>13</v>
      </c>
      <c r="D171" s="100">
        <v>8463.2702175999984</v>
      </c>
      <c r="E171" s="100">
        <v>2897.2853164556959</v>
      </c>
      <c r="F171" s="100">
        <v>4509.5525146666669</v>
      </c>
    </row>
    <row r="172" spans="2:6" s="76" customFormat="1" ht="28.5" x14ac:dyDescent="0.25">
      <c r="B172" s="179"/>
      <c r="C172" s="103" t="s">
        <v>14</v>
      </c>
      <c r="D172" s="100">
        <v>12925.313636363637</v>
      </c>
      <c r="E172" s="100">
        <v>4669.4784</v>
      </c>
      <c r="F172" s="100">
        <v>5986.4264285714298</v>
      </c>
    </row>
    <row r="173" spans="2:6" s="76" customFormat="1" x14ac:dyDescent="0.25">
      <c r="B173" s="179"/>
      <c r="C173" s="103" t="s">
        <v>15</v>
      </c>
      <c r="D173" s="100">
        <v>125369.92083333337</v>
      </c>
      <c r="E173" s="100">
        <v>71591.696160000007</v>
      </c>
      <c r="F173" s="100">
        <v>42037.437793103425</v>
      </c>
    </row>
    <row r="174" spans="2:6" s="76" customFormat="1" x14ac:dyDescent="0.25">
      <c r="B174" s="179" t="s">
        <v>36</v>
      </c>
      <c r="C174" s="103" t="s">
        <v>6</v>
      </c>
      <c r="D174" s="100">
        <v>390.95</v>
      </c>
      <c r="E174" s="100">
        <v>56.250000000000007</v>
      </c>
      <c r="F174" s="100">
        <v>372.2</v>
      </c>
    </row>
    <row r="175" spans="2:6" s="76" customFormat="1" x14ac:dyDescent="0.25">
      <c r="B175" s="179"/>
      <c r="C175" s="103" t="s">
        <v>7</v>
      </c>
      <c r="D175" s="100">
        <v>1060.5</v>
      </c>
      <c r="E175" s="100">
        <v>31.875</v>
      </c>
      <c r="F175" s="100">
        <v>1048.909090909091</v>
      </c>
    </row>
    <row r="176" spans="2:6" s="76" customFormat="1" x14ac:dyDescent="0.25">
      <c r="B176" s="179"/>
      <c r="C176" s="103" t="s">
        <v>8</v>
      </c>
      <c r="D176" s="100">
        <v>2916.7629629629628</v>
      </c>
      <c r="E176" s="100">
        <v>9589.1</v>
      </c>
      <c r="F176" s="100">
        <v>72.850000000000051</v>
      </c>
    </row>
    <row r="177" spans="2:6" s="76" customFormat="1" x14ac:dyDescent="0.25">
      <c r="B177" s="179"/>
      <c r="C177" s="103" t="s">
        <v>9</v>
      </c>
      <c r="D177" s="100">
        <v>2329.3039999999996</v>
      </c>
      <c r="E177" s="100">
        <v>5373.9818181818191</v>
      </c>
      <c r="F177" s="100">
        <v>-35.247999999999934</v>
      </c>
    </row>
    <row r="178" spans="2:6" s="76" customFormat="1" ht="28.5" x14ac:dyDescent="0.25">
      <c r="B178" s="179"/>
      <c r="C178" s="103" t="s">
        <v>10</v>
      </c>
      <c r="D178" s="100">
        <v>2453.0755555555556</v>
      </c>
      <c r="E178" s="100">
        <v>1409.9925000000001</v>
      </c>
      <c r="F178" s="100">
        <v>1079.7740000000001</v>
      </c>
    </row>
    <row r="179" spans="2:6" s="76" customFormat="1" ht="28.5" x14ac:dyDescent="0.25">
      <c r="B179" s="179"/>
      <c r="C179" s="103" t="s">
        <v>11</v>
      </c>
      <c r="D179" s="100">
        <v>12226.041290322577</v>
      </c>
      <c r="E179" s="100">
        <v>6942.5405172413812</v>
      </c>
      <c r="F179" s="100">
        <v>5225.6942647058831</v>
      </c>
    </row>
    <row r="180" spans="2:6" s="76" customFormat="1" ht="28.5" x14ac:dyDescent="0.25">
      <c r="B180" s="179"/>
      <c r="C180" s="103" t="s">
        <v>12</v>
      </c>
      <c r="D180" s="100">
        <v>5291.3428571428585</v>
      </c>
      <c r="E180" s="100">
        <v>1758.9920689655178</v>
      </c>
      <c r="F180" s="100">
        <v>3304.7580000000003</v>
      </c>
    </row>
    <row r="181" spans="2:6" s="76" customFormat="1" ht="28.5" x14ac:dyDescent="0.25">
      <c r="B181" s="179"/>
      <c r="C181" s="103" t="s">
        <v>13</v>
      </c>
      <c r="D181" s="100">
        <v>6140.7384615384617</v>
      </c>
      <c r="E181" s="100">
        <v>2074.5041666666666</v>
      </c>
      <c r="F181" s="100">
        <v>3923.9678571428567</v>
      </c>
    </row>
    <row r="182" spans="2:6" s="76" customFormat="1" ht="28.5" x14ac:dyDescent="0.25">
      <c r="B182" s="179"/>
      <c r="C182" s="103" t="s">
        <v>14</v>
      </c>
      <c r="D182" s="100">
        <v>11239.76</v>
      </c>
      <c r="E182" s="100">
        <v>5959.083333333333</v>
      </c>
      <c r="F182" s="100">
        <v>3407.3833333333332</v>
      </c>
    </row>
    <row r="183" spans="2:6" s="76" customFormat="1" x14ac:dyDescent="0.25">
      <c r="B183" s="179"/>
      <c r="C183" s="103" t="s">
        <v>15</v>
      </c>
      <c r="D183" s="100">
        <v>29837.625</v>
      </c>
      <c r="E183" s="100">
        <v>20458.342857142856</v>
      </c>
      <c r="F183" s="100">
        <v>11936.574999999997</v>
      </c>
    </row>
    <row r="184" spans="2:6" s="76" customFormat="1" x14ac:dyDescent="0.25">
      <c r="B184" s="179" t="s">
        <v>37</v>
      </c>
      <c r="C184" s="103" t="s">
        <v>6</v>
      </c>
      <c r="D184" s="100">
        <v>3231.727272727273</v>
      </c>
      <c r="E184" s="100">
        <v>7829.1639249999989</v>
      </c>
      <c r="F184" s="100">
        <v>-3650.0604437499987</v>
      </c>
    </row>
    <row r="185" spans="2:6" s="76" customFormat="1" x14ac:dyDescent="0.25">
      <c r="B185" s="179"/>
      <c r="C185" s="103" t="s">
        <v>7</v>
      </c>
      <c r="D185" s="100">
        <v>8124.4872727272741</v>
      </c>
      <c r="E185" s="100">
        <v>882.21402500000022</v>
      </c>
      <c r="F185" s="100">
        <v>7482.8770727272722</v>
      </c>
    </row>
    <row r="186" spans="2:6" s="76" customFormat="1" x14ac:dyDescent="0.25">
      <c r="B186" s="179"/>
      <c r="C186" s="103" t="s">
        <v>8</v>
      </c>
      <c r="D186" s="100">
        <v>7122.3849999999993</v>
      </c>
      <c r="E186" s="100">
        <v>6620.5</v>
      </c>
      <c r="F186" s="100">
        <v>3812.1349999999998</v>
      </c>
    </row>
    <row r="187" spans="2:6" s="76" customFormat="1" x14ac:dyDescent="0.25">
      <c r="B187" s="179"/>
      <c r="C187" s="103" t="s">
        <v>9</v>
      </c>
      <c r="D187" s="100">
        <v>2307138.6</v>
      </c>
      <c r="E187" s="100">
        <v>769006.75</v>
      </c>
      <c r="F187" s="100">
        <v>1999535.9</v>
      </c>
    </row>
    <row r="188" spans="2:6" s="76" customFormat="1" ht="28.5" x14ac:dyDescent="0.25">
      <c r="B188" s="179"/>
      <c r="C188" s="103" t="s">
        <v>10</v>
      </c>
      <c r="D188" s="100">
        <v>6015.7000000000007</v>
      </c>
      <c r="E188" s="100">
        <v>111.62499999999999</v>
      </c>
      <c r="F188" s="100">
        <v>5931.9812499999998</v>
      </c>
    </row>
    <row r="189" spans="2:6" s="76" customFormat="1" ht="28.5" x14ac:dyDescent="0.25">
      <c r="B189" s="179"/>
      <c r="C189" s="103" t="s">
        <v>11</v>
      </c>
      <c r="D189" s="100">
        <v>101852.03846153847</v>
      </c>
      <c r="E189" s="100">
        <v>268694.43706666667</v>
      </c>
      <c r="F189" s="100">
        <v>-146173.59575384611</v>
      </c>
    </row>
    <row r="190" spans="2:6" s="76" customFormat="1" ht="28.5" x14ac:dyDescent="0.25">
      <c r="B190" s="179"/>
      <c r="C190" s="103" t="s">
        <v>12</v>
      </c>
      <c r="D190" s="100">
        <v>36698.206818181789</v>
      </c>
      <c r="E190" s="100">
        <v>14002.471702127659</v>
      </c>
      <c r="F190" s="100">
        <v>18396.248653846153</v>
      </c>
    </row>
    <row r="191" spans="2:6" s="76" customFormat="1" ht="28.5" x14ac:dyDescent="0.25">
      <c r="B191" s="179"/>
      <c r="C191" s="103" t="s">
        <v>13</v>
      </c>
      <c r="D191" s="100">
        <v>390240.11675675673</v>
      </c>
      <c r="E191" s="100">
        <v>323834.34193333326</v>
      </c>
      <c r="F191" s="100">
        <v>66210.666914285684</v>
      </c>
    </row>
    <row r="192" spans="2:6" s="76" customFormat="1" ht="28.5" x14ac:dyDescent="0.25">
      <c r="B192" s="179"/>
      <c r="C192" s="103" t="s">
        <v>14</v>
      </c>
      <c r="D192" s="100">
        <v>8081.8749999999991</v>
      </c>
      <c r="E192" s="100">
        <v>4765.2974999999997</v>
      </c>
      <c r="F192" s="100">
        <v>1545.6386363636357</v>
      </c>
    </row>
    <row r="193" spans="2:6" s="76" customFormat="1" x14ac:dyDescent="0.25">
      <c r="B193" s="179"/>
      <c r="C193" s="103" t="s">
        <v>15</v>
      </c>
      <c r="D193" s="100">
        <v>302367.59999999998</v>
      </c>
      <c r="E193" s="100">
        <v>822701.75</v>
      </c>
      <c r="F193" s="100">
        <v>-26713.100000000046</v>
      </c>
    </row>
    <row r="194" spans="2:6" s="76" customFormat="1" x14ac:dyDescent="0.25">
      <c r="B194" s="179" t="s">
        <v>38</v>
      </c>
      <c r="C194" s="103" t="s">
        <v>6</v>
      </c>
      <c r="D194" s="100">
        <v>50902.09940959407</v>
      </c>
      <c r="E194" s="100">
        <v>45666.460816831779</v>
      </c>
      <c r="F194" s="100">
        <v>-131.07619598765376</v>
      </c>
    </row>
    <row r="195" spans="2:6" s="76" customFormat="1" x14ac:dyDescent="0.25">
      <c r="B195" s="179"/>
      <c r="C195" s="103" t="s">
        <v>7</v>
      </c>
      <c r="D195" s="100">
        <v>54970.358356410252</v>
      </c>
      <c r="E195" s="100">
        <v>17824.168039772729</v>
      </c>
      <c r="F195" s="100">
        <v>29880.891915384618</v>
      </c>
    </row>
    <row r="196" spans="2:6" s="76" customFormat="1" x14ac:dyDescent="0.25">
      <c r="B196" s="179"/>
      <c r="C196" s="103" t="s">
        <v>8</v>
      </c>
      <c r="D196" s="100">
        <v>22643.976380208329</v>
      </c>
      <c r="E196" s="100">
        <v>13271.169693396227</v>
      </c>
      <c r="F196" s="100">
        <v>7037.4105045871574</v>
      </c>
    </row>
    <row r="197" spans="2:6" s="76" customFormat="1" x14ac:dyDescent="0.25">
      <c r="B197" s="179"/>
      <c r="C197" s="103" t="s">
        <v>9</v>
      </c>
      <c r="D197" s="100">
        <v>73173.205749333327</v>
      </c>
      <c r="E197" s="100">
        <v>82462.810679012342</v>
      </c>
      <c r="F197" s="100">
        <v>-14442.390712727281</v>
      </c>
    </row>
    <row r="198" spans="2:6" s="76" customFormat="1" ht="28.5" x14ac:dyDescent="0.25">
      <c r="B198" s="179"/>
      <c r="C198" s="103" t="s">
        <v>10</v>
      </c>
      <c r="D198" s="100">
        <v>5906294.5897903237</v>
      </c>
      <c r="E198" s="100">
        <v>117996.99322815536</v>
      </c>
      <c r="F198" s="100">
        <v>5140016.330602874</v>
      </c>
    </row>
    <row r="199" spans="2:6" s="76" customFormat="1" ht="28.5" x14ac:dyDescent="0.25">
      <c r="B199" s="179"/>
      <c r="C199" s="103" t="s">
        <v>11</v>
      </c>
      <c r="D199" s="100">
        <v>634948.40399074054</v>
      </c>
      <c r="E199" s="100">
        <v>320326.28546723159</v>
      </c>
      <c r="F199" s="100">
        <v>260812.93174463272</v>
      </c>
    </row>
    <row r="200" spans="2:6" s="76" customFormat="1" ht="28.5" x14ac:dyDescent="0.25">
      <c r="B200" s="179"/>
      <c r="C200" s="103" t="s">
        <v>12</v>
      </c>
      <c r="D200" s="100">
        <v>1583176.073536946</v>
      </c>
      <c r="E200" s="100">
        <v>649134.84682027635</v>
      </c>
      <c r="F200" s="100">
        <v>828084.77599999984</v>
      </c>
    </row>
    <row r="201" spans="2:6" s="76" customFormat="1" ht="28.5" x14ac:dyDescent="0.25">
      <c r="B201" s="179"/>
      <c r="C201" s="103" t="s">
        <v>13</v>
      </c>
      <c r="D201" s="100">
        <v>597114.23876515147</v>
      </c>
      <c r="E201" s="100">
        <v>372501.01086190471</v>
      </c>
      <c r="F201" s="100">
        <v>162577.23594797298</v>
      </c>
    </row>
    <row r="202" spans="2:6" s="76" customFormat="1" ht="28.5" x14ac:dyDescent="0.25">
      <c r="B202" s="179"/>
      <c r="C202" s="103" t="s">
        <v>14</v>
      </c>
      <c r="D202" s="104">
        <v>1245595.78667907</v>
      </c>
      <c r="E202" s="104">
        <v>350323.37311827956</v>
      </c>
      <c r="F202" s="104">
        <v>792991.10589787236</v>
      </c>
    </row>
    <row r="203" spans="2:6" s="76" customFormat="1" x14ac:dyDescent="0.25">
      <c r="B203" s="179"/>
      <c r="C203" s="103" t="s">
        <v>15</v>
      </c>
      <c r="D203" s="104">
        <v>296008.74929577479</v>
      </c>
      <c r="E203" s="104">
        <v>130486.57439302329</v>
      </c>
      <c r="F203" s="104">
        <v>112583.62991034487</v>
      </c>
    </row>
    <row r="204" spans="2:6" s="76" customFormat="1" x14ac:dyDescent="0.25">
      <c r="B204" s="179" t="s">
        <v>39</v>
      </c>
      <c r="C204" s="103" t="s">
        <v>6</v>
      </c>
      <c r="D204" s="104">
        <v>13388.684435500518</v>
      </c>
      <c r="E204" s="104">
        <v>8525.8128321428467</v>
      </c>
      <c r="F204" s="104">
        <v>2939.6779793991486</v>
      </c>
    </row>
    <row r="205" spans="2:6" s="76" customFormat="1" x14ac:dyDescent="0.25">
      <c r="B205" s="179"/>
      <c r="C205" s="103" t="s">
        <v>7</v>
      </c>
      <c r="D205" s="104">
        <v>70242.961896888941</v>
      </c>
      <c r="E205" s="104">
        <v>52390.602049586771</v>
      </c>
      <c r="F205" s="104">
        <v>12454.743947410358</v>
      </c>
    </row>
    <row r="206" spans="2:6" s="76" customFormat="1" x14ac:dyDescent="0.25">
      <c r="B206" s="179"/>
      <c r="C206" s="103" t="s">
        <v>8</v>
      </c>
      <c r="D206" s="104">
        <v>130919.51330120473</v>
      </c>
      <c r="E206" s="104">
        <v>100854.50670454548</v>
      </c>
      <c r="F206" s="104">
        <v>22123.589044444445</v>
      </c>
    </row>
    <row r="207" spans="2:6" s="76" customFormat="1" x14ac:dyDescent="0.25">
      <c r="B207" s="179"/>
      <c r="C207" s="103" t="s">
        <v>9</v>
      </c>
      <c r="D207" s="104">
        <v>219966.24379999994</v>
      </c>
      <c r="E207" s="104">
        <v>249840.5057042253</v>
      </c>
      <c r="F207" s="104">
        <v>-32514.428319444436</v>
      </c>
    </row>
    <row r="208" spans="2:6" s="76" customFormat="1" ht="28.5" x14ac:dyDescent="0.25">
      <c r="B208" s="179"/>
      <c r="C208" s="103" t="s">
        <v>10</v>
      </c>
      <c r="D208" s="104">
        <v>429228.89</v>
      </c>
      <c r="E208" s="104">
        <v>209943.47804651171</v>
      </c>
      <c r="F208" s="104">
        <v>199321.27753488376</v>
      </c>
    </row>
    <row r="209" spans="2:6" s="76" customFormat="1" ht="28.5" x14ac:dyDescent="0.25">
      <c r="B209" s="179"/>
      <c r="C209" s="103" t="s">
        <v>11</v>
      </c>
      <c r="D209" s="104">
        <v>694123.84464999998</v>
      </c>
      <c r="E209" s="104">
        <v>314626.10000000009</v>
      </c>
      <c r="F209" s="104">
        <v>345947.06998437515</v>
      </c>
    </row>
    <row r="210" spans="2:6" s="76" customFormat="1" ht="28.5" x14ac:dyDescent="0.25">
      <c r="B210" s="179"/>
      <c r="C210" s="103" t="s">
        <v>12</v>
      </c>
      <c r="D210" s="104">
        <v>399691.75140740728</v>
      </c>
      <c r="E210" s="104">
        <v>278839.4331034483</v>
      </c>
      <c r="F210" s="104">
        <v>93287.369931034438</v>
      </c>
    </row>
    <row r="211" spans="2:6" s="76" customFormat="1" ht="28.5" x14ac:dyDescent="0.25">
      <c r="B211" s="179"/>
      <c r="C211" s="103" t="s">
        <v>13</v>
      </c>
      <c r="D211" s="104">
        <v>1758031.4000000001</v>
      </c>
      <c r="E211" s="104">
        <v>927190.85874999978</v>
      </c>
      <c r="F211" s="104">
        <v>537835.3079166665</v>
      </c>
    </row>
    <row r="212" spans="2:6" s="76" customFormat="1" ht="28.5" x14ac:dyDescent="0.25">
      <c r="B212" s="179"/>
      <c r="C212" s="103" t="s">
        <v>14</v>
      </c>
      <c r="D212" s="104">
        <v>806460.6399999999</v>
      </c>
      <c r="E212" s="104">
        <v>349141.53571428574</v>
      </c>
      <c r="F212" s="104">
        <v>226901.77857142861</v>
      </c>
    </row>
    <row r="213" spans="2:6" s="76" customFormat="1" x14ac:dyDescent="0.25">
      <c r="B213" s="179"/>
      <c r="C213" s="103" t="s">
        <v>15</v>
      </c>
      <c r="D213" s="104">
        <v>167544.296</v>
      </c>
      <c r="E213" s="105">
        <v>48657.216666666674</v>
      </c>
      <c r="F213" s="105">
        <v>90963.030000000013</v>
      </c>
    </row>
    <row r="214" spans="2:6" s="76" customFormat="1" x14ac:dyDescent="0.25">
      <c r="B214" s="179" t="s">
        <v>40</v>
      </c>
      <c r="C214" s="103" t="s">
        <v>6</v>
      </c>
      <c r="D214" s="105">
        <v>223.33333333333334</v>
      </c>
      <c r="E214" s="105">
        <v>53.624999999999993</v>
      </c>
      <c r="F214" s="105">
        <v>65.071428571428584</v>
      </c>
    </row>
    <row r="215" spans="2:6" s="76" customFormat="1" x14ac:dyDescent="0.25">
      <c r="B215" s="179"/>
      <c r="C215" s="103" t="s">
        <v>7</v>
      </c>
      <c r="D215" s="105">
        <v>2404.166666666667</v>
      </c>
      <c r="E215" s="105">
        <v>788.77499999999998</v>
      </c>
      <c r="F215" s="105">
        <v>381.51538461538462</v>
      </c>
    </row>
    <row r="216" spans="2:6" s="76" customFormat="1" x14ac:dyDescent="0.25">
      <c r="B216" s="179"/>
      <c r="C216" s="103" t="s">
        <v>8</v>
      </c>
      <c r="D216" s="105">
        <v>640.83333333333337</v>
      </c>
      <c r="E216" s="105">
        <v>363.68</v>
      </c>
      <c r="F216" s="105">
        <v>253.32500000000005</v>
      </c>
    </row>
    <row r="217" spans="2:6" s="76" customFormat="1" x14ac:dyDescent="0.25">
      <c r="B217" s="179"/>
      <c r="C217" s="103" t="s">
        <v>9</v>
      </c>
      <c r="D217" s="105">
        <v>130467.71428571426</v>
      </c>
      <c r="E217" s="105">
        <v>1621.5450000000001</v>
      </c>
      <c r="F217" s="105">
        <v>74484.621666666673</v>
      </c>
    </row>
    <row r="218" spans="2:6" s="76" customFormat="1" ht="28.5" x14ac:dyDescent="0.25">
      <c r="B218" s="179"/>
      <c r="C218" s="103" t="s">
        <v>10</v>
      </c>
      <c r="D218" s="105">
        <v>1683.088888888889</v>
      </c>
      <c r="E218" s="105">
        <v>3098.2733333333335</v>
      </c>
      <c r="F218" s="105">
        <v>-770.40476190476227</v>
      </c>
    </row>
    <row r="219" spans="2:6" s="76" customFormat="1" ht="28.5" x14ac:dyDescent="0.25">
      <c r="B219" s="179"/>
      <c r="C219" s="103" t="s">
        <v>11</v>
      </c>
      <c r="D219" s="105">
        <v>3116.3583333333336</v>
      </c>
      <c r="E219" s="105">
        <v>574.30769230769226</v>
      </c>
      <c r="F219" s="105">
        <v>1951.9760869565216</v>
      </c>
    </row>
    <row r="220" spans="2:6" s="76" customFormat="1" ht="28.5" x14ac:dyDescent="0.25">
      <c r="B220" s="179"/>
      <c r="C220" s="103" t="s">
        <v>12</v>
      </c>
      <c r="D220" s="105">
        <v>2926.0663043478262</v>
      </c>
      <c r="E220" s="105">
        <v>1355.318181818182</v>
      </c>
      <c r="F220" s="105">
        <v>1000.9424999999997</v>
      </c>
    </row>
    <row r="221" spans="2:6" s="76" customFormat="1" ht="28.5" x14ac:dyDescent="0.25">
      <c r="B221" s="179"/>
      <c r="C221" s="103" t="s">
        <v>13</v>
      </c>
      <c r="D221" s="105">
        <v>3438.8514285714282</v>
      </c>
      <c r="E221" s="105">
        <v>2126.0785714285716</v>
      </c>
      <c r="F221" s="105">
        <v>1241.8121621621615</v>
      </c>
    </row>
    <row r="222" spans="2:6" s="76" customFormat="1" ht="28.5" x14ac:dyDescent="0.25">
      <c r="B222" s="179"/>
      <c r="C222" s="103" t="s">
        <v>14</v>
      </c>
      <c r="D222" s="105">
        <v>2134.8000000000002</v>
      </c>
      <c r="E222" s="105">
        <v>1278.0687499999999</v>
      </c>
      <c r="F222" s="105">
        <v>56.181249999999942</v>
      </c>
    </row>
    <row r="223" spans="2:6" s="76" customFormat="1" x14ac:dyDescent="0.25">
      <c r="B223" s="179"/>
      <c r="C223" s="103" t="s">
        <v>15</v>
      </c>
      <c r="D223" s="105"/>
      <c r="E223" s="105">
        <v>6535</v>
      </c>
      <c r="F223" s="105">
        <v>-6535</v>
      </c>
    </row>
    <row r="224" spans="2:6" s="76" customFormat="1" x14ac:dyDescent="0.25">
      <c r="B224" s="179" t="s">
        <v>41</v>
      </c>
      <c r="C224" s="103" t="s">
        <v>6</v>
      </c>
      <c r="D224" s="105">
        <v>391.8</v>
      </c>
      <c r="E224" s="105">
        <v>181.41666666666666</v>
      </c>
      <c r="F224" s="105">
        <v>124.35714285714286</v>
      </c>
    </row>
    <row r="225" spans="2:6" s="76" customFormat="1" x14ac:dyDescent="0.25">
      <c r="B225" s="179"/>
      <c r="C225" s="103" t="s">
        <v>7</v>
      </c>
      <c r="D225" s="105">
        <v>687.05652173913052</v>
      </c>
      <c r="E225" s="105">
        <v>240.96919999999997</v>
      </c>
      <c r="F225" s="105">
        <v>376.07961538461547</v>
      </c>
    </row>
    <row r="226" spans="2:6" s="76" customFormat="1" x14ac:dyDescent="0.25">
      <c r="B226" s="179"/>
      <c r="C226" s="103" t="s">
        <v>8</v>
      </c>
      <c r="D226" s="105">
        <v>1457.5454545454547</v>
      </c>
      <c r="E226" s="105">
        <v>843.75000000000011</v>
      </c>
      <c r="F226" s="105">
        <v>158.3125</v>
      </c>
    </row>
    <row r="227" spans="2:6" s="76" customFormat="1" x14ac:dyDescent="0.25">
      <c r="B227" s="179"/>
      <c r="C227" s="103" t="s">
        <v>9</v>
      </c>
      <c r="D227" s="105">
        <v>2715.818181818182</v>
      </c>
      <c r="E227" s="105">
        <v>1743.1245312499998</v>
      </c>
      <c r="F227" s="105">
        <v>940.05597222222218</v>
      </c>
    </row>
    <row r="228" spans="2:6" s="76" customFormat="1" ht="28.5" x14ac:dyDescent="0.25">
      <c r="B228" s="179"/>
      <c r="C228" s="103" t="s">
        <v>10</v>
      </c>
      <c r="D228" s="105">
        <v>3160.9842222222219</v>
      </c>
      <c r="E228" s="105">
        <v>800.06393617021286</v>
      </c>
      <c r="F228" s="105">
        <v>2135.5364285714286</v>
      </c>
    </row>
    <row r="229" spans="2:6" s="76" customFormat="1" ht="28.5" x14ac:dyDescent="0.25">
      <c r="B229" s="179"/>
      <c r="C229" s="103" t="s">
        <v>11</v>
      </c>
      <c r="D229" s="105">
        <v>4242.328813559323</v>
      </c>
      <c r="E229" s="105">
        <v>1349.9859375000001</v>
      </c>
      <c r="F229" s="105">
        <v>2410.2691176470594</v>
      </c>
    </row>
    <row r="230" spans="2:6" s="76" customFormat="1" ht="28.5" x14ac:dyDescent="0.25">
      <c r="B230" s="179"/>
      <c r="C230" s="103" t="s">
        <v>12</v>
      </c>
      <c r="D230" s="105">
        <v>10561.245505617982</v>
      </c>
      <c r="E230" s="105">
        <v>6883.653921052628</v>
      </c>
      <c r="F230" s="105">
        <v>2790.2802682926831</v>
      </c>
    </row>
    <row r="231" spans="2:6" s="76" customFormat="1" ht="28.5" x14ac:dyDescent="0.25">
      <c r="B231" s="179"/>
      <c r="C231" s="103" t="s">
        <v>13</v>
      </c>
      <c r="D231" s="105">
        <v>8625.4905940594108</v>
      </c>
      <c r="E231" s="105">
        <v>3468.9418859649122</v>
      </c>
      <c r="F231" s="105">
        <v>3836.4127016129032</v>
      </c>
    </row>
    <row r="232" spans="2:6" s="76" customFormat="1" ht="28.5" x14ac:dyDescent="0.25">
      <c r="B232" s="179"/>
      <c r="C232" s="103" t="s">
        <v>14</v>
      </c>
      <c r="D232" s="105">
        <v>85953.477777777778</v>
      </c>
      <c r="E232" s="105">
        <v>30072.821052631582</v>
      </c>
      <c r="F232" s="105">
        <v>48788.950000000004</v>
      </c>
    </row>
    <row r="233" spans="2:6" s="76" customFormat="1" x14ac:dyDescent="0.25">
      <c r="B233" s="179"/>
      <c r="C233" s="103" t="s">
        <v>15</v>
      </c>
      <c r="D233" s="105">
        <v>4958218</v>
      </c>
      <c r="E233" s="105">
        <v>2268906.9899999998</v>
      </c>
      <c r="F233" s="105">
        <v>2241092.5083333338</v>
      </c>
    </row>
    <row r="234" spans="2:6" s="76" customFormat="1" x14ac:dyDescent="0.25">
      <c r="B234" s="179" t="s">
        <v>42</v>
      </c>
      <c r="C234" s="103" t="s">
        <v>6</v>
      </c>
      <c r="D234" s="105">
        <v>374.75</v>
      </c>
      <c r="E234" s="105">
        <v>200.5</v>
      </c>
      <c r="F234" s="105">
        <v>274.5</v>
      </c>
    </row>
    <row r="235" spans="2:6" s="76" customFormat="1" x14ac:dyDescent="0.25">
      <c r="B235" s="179"/>
      <c r="C235" s="103" t="s">
        <v>7</v>
      </c>
      <c r="D235" s="105">
        <v>1085.5714285714291</v>
      </c>
      <c r="E235" s="105">
        <v>2115.576</v>
      </c>
      <c r="F235" s="105">
        <v>308.00799999999998</v>
      </c>
    </row>
    <row r="236" spans="2:6" s="76" customFormat="1" x14ac:dyDescent="0.25">
      <c r="B236" s="179"/>
      <c r="C236" s="103" t="s">
        <v>8</v>
      </c>
      <c r="D236" s="105">
        <v>3907.1694117647066</v>
      </c>
      <c r="E236" s="105">
        <v>3144.6383333333342</v>
      </c>
      <c r="F236" s="105">
        <v>1069.5725000000002</v>
      </c>
    </row>
    <row r="237" spans="2:6" s="76" customFormat="1" x14ac:dyDescent="0.25">
      <c r="B237" s="179"/>
      <c r="C237" s="103" t="s">
        <v>9</v>
      </c>
      <c r="D237" s="105">
        <v>882.84210526315792</v>
      </c>
      <c r="E237" s="105">
        <v>385.66615384615386</v>
      </c>
      <c r="F237" s="105">
        <v>560.01619047619056</v>
      </c>
    </row>
    <row r="238" spans="2:6" s="76" customFormat="1" ht="28.5" x14ac:dyDescent="0.25">
      <c r="B238" s="179"/>
      <c r="C238" s="103" t="s">
        <v>10</v>
      </c>
      <c r="D238" s="105">
        <v>1744.8400000000001</v>
      </c>
      <c r="E238" s="105">
        <v>650.96363636363628</v>
      </c>
      <c r="F238" s="105">
        <v>1046.4214285714286</v>
      </c>
    </row>
    <row r="239" spans="2:6" s="76" customFormat="1" ht="28.5" x14ac:dyDescent="0.25">
      <c r="B239" s="179"/>
      <c r="C239" s="103" t="s">
        <v>11</v>
      </c>
      <c r="D239" s="105">
        <v>3838.6666666666665</v>
      </c>
      <c r="E239" s="105">
        <v>752.81434782608676</v>
      </c>
      <c r="F239" s="105">
        <v>3083.1882142857144</v>
      </c>
    </row>
    <row r="240" spans="2:6" s="76" customFormat="1" ht="28.5" x14ac:dyDescent="0.25">
      <c r="B240" s="179"/>
      <c r="C240" s="103" t="s">
        <v>12</v>
      </c>
      <c r="D240" s="105">
        <v>6897.7081081081087</v>
      </c>
      <c r="E240" s="105">
        <v>3565.7858235294129</v>
      </c>
      <c r="F240" s="105">
        <v>3267.7678536585358</v>
      </c>
    </row>
    <row r="241" spans="2:6" s="76" customFormat="1" ht="28.5" x14ac:dyDescent="0.25">
      <c r="B241" s="179"/>
      <c r="C241" s="103" t="s">
        <v>13</v>
      </c>
      <c r="D241" s="105">
        <v>10886.785714285714</v>
      </c>
      <c r="E241" s="105">
        <v>5510.0862068965534</v>
      </c>
      <c r="F241" s="105">
        <v>4834.5833333333339</v>
      </c>
    </row>
    <row r="242" spans="2:6" s="76" customFormat="1" ht="28.5" x14ac:dyDescent="0.25">
      <c r="B242" s="179"/>
      <c r="C242" s="103" t="s">
        <v>14</v>
      </c>
      <c r="D242" s="105">
        <v>16689.166666666668</v>
      </c>
      <c r="E242" s="105">
        <v>6918.3142857142857</v>
      </c>
      <c r="F242" s="105">
        <v>7386.6857142857152</v>
      </c>
    </row>
    <row r="243" spans="2:6" s="76" customFormat="1" x14ac:dyDescent="0.25">
      <c r="B243" s="179"/>
      <c r="C243" s="103" t="s">
        <v>15</v>
      </c>
      <c r="D243" s="105">
        <v>428965.875</v>
      </c>
      <c r="E243" s="105">
        <v>356565.84916666668</v>
      </c>
      <c r="F243" s="105">
        <v>143592.43388888892</v>
      </c>
    </row>
    <row r="244" spans="2:6" s="76" customFormat="1" x14ac:dyDescent="0.25">
      <c r="B244" s="179" t="s">
        <v>43</v>
      </c>
      <c r="C244" s="103" t="s">
        <v>6</v>
      </c>
      <c r="D244" s="105">
        <v>2897.1766666666663</v>
      </c>
      <c r="E244" s="105">
        <v>4758.4291666666668</v>
      </c>
      <c r="F244" s="105">
        <v>-826.87878787878776</v>
      </c>
    </row>
    <row r="245" spans="2:6" s="76" customFormat="1" x14ac:dyDescent="0.25">
      <c r="B245" s="179"/>
      <c r="C245" s="103" t="s">
        <v>7</v>
      </c>
      <c r="D245" s="105">
        <v>50220.70384615384</v>
      </c>
      <c r="E245" s="105">
        <v>21878.505344827587</v>
      </c>
      <c r="F245" s="105">
        <v>29344.006470588232</v>
      </c>
    </row>
    <row r="246" spans="2:6" s="76" customFormat="1" x14ac:dyDescent="0.25">
      <c r="B246" s="179"/>
      <c r="C246" s="103" t="s">
        <v>8</v>
      </c>
      <c r="D246" s="105">
        <v>78918.750724637706</v>
      </c>
      <c r="E246" s="105">
        <v>86590.595967741989</v>
      </c>
      <c r="F246" s="105">
        <v>1112.7079710144969</v>
      </c>
    </row>
    <row r="247" spans="2:6" s="76" customFormat="1" x14ac:dyDescent="0.25">
      <c r="B247" s="179"/>
      <c r="C247" s="103" t="s">
        <v>9</v>
      </c>
      <c r="D247" s="105">
        <v>176922.04040816324</v>
      </c>
      <c r="E247" s="105">
        <v>96463.545477528081</v>
      </c>
      <c r="F247" s="105">
        <v>86664.400123762374</v>
      </c>
    </row>
    <row r="248" spans="2:6" s="76" customFormat="1" ht="28.5" x14ac:dyDescent="0.25">
      <c r="B248" s="179"/>
      <c r="C248" s="103" t="s">
        <v>10</v>
      </c>
      <c r="D248" s="105">
        <v>161812.97446153843</v>
      </c>
      <c r="E248" s="105">
        <v>79977.675324427488</v>
      </c>
      <c r="F248" s="105">
        <v>77636.847150735251</v>
      </c>
    </row>
    <row r="249" spans="2:6" s="76" customFormat="1" ht="28.5" x14ac:dyDescent="0.25">
      <c r="B249" s="179"/>
      <c r="C249" s="103" t="s">
        <v>11</v>
      </c>
      <c r="D249" s="105">
        <v>139129.20773913033</v>
      </c>
      <c r="E249" s="105">
        <v>51676.806239316189</v>
      </c>
      <c r="F249" s="105">
        <v>81587.479999999952</v>
      </c>
    </row>
    <row r="250" spans="2:6" s="76" customFormat="1" ht="28.5" x14ac:dyDescent="0.25">
      <c r="B250" s="179"/>
      <c r="C250" s="103" t="s">
        <v>12</v>
      </c>
      <c r="D250" s="105">
        <v>182253.16732394369</v>
      </c>
      <c r="E250" s="105">
        <v>76059.716666666645</v>
      </c>
      <c r="F250" s="105">
        <v>101546.60244897955</v>
      </c>
    </row>
    <row r="251" spans="2:6" s="76" customFormat="1" ht="28.5" x14ac:dyDescent="0.25">
      <c r="B251" s="179"/>
      <c r="C251" s="103" t="s">
        <v>13</v>
      </c>
      <c r="D251" s="105">
        <v>224238.51532467539</v>
      </c>
      <c r="E251" s="105">
        <v>100268.90256097562</v>
      </c>
      <c r="F251" s="105">
        <v>110296.53256097564</v>
      </c>
    </row>
    <row r="252" spans="2:6" s="76" customFormat="1" ht="28.5" x14ac:dyDescent="0.25">
      <c r="B252" s="179"/>
      <c r="C252" s="103" t="s">
        <v>14</v>
      </c>
      <c r="D252" s="105">
        <v>211355.94431372551</v>
      </c>
      <c r="E252" s="105">
        <v>96523.281754385942</v>
      </c>
      <c r="F252" s="105">
        <v>92584.668421052644</v>
      </c>
    </row>
    <row r="253" spans="2:6" s="76" customFormat="1" x14ac:dyDescent="0.25">
      <c r="B253" s="179"/>
      <c r="C253" s="103" t="s">
        <v>15</v>
      </c>
      <c r="D253" s="105">
        <v>989643.19421538466</v>
      </c>
      <c r="E253" s="105">
        <v>245108.66896969694</v>
      </c>
      <c r="F253" s="105">
        <v>729539.93139393919</v>
      </c>
    </row>
    <row r="254" spans="2:6" s="76" customFormat="1" x14ac:dyDescent="0.25">
      <c r="B254" s="179" t="s">
        <v>44</v>
      </c>
      <c r="C254" s="103" t="s">
        <v>6</v>
      </c>
      <c r="D254" s="105"/>
      <c r="E254" s="105"/>
      <c r="F254" s="105"/>
    </row>
    <row r="255" spans="2:6" s="76" customFormat="1" x14ac:dyDescent="0.25">
      <c r="B255" s="179"/>
      <c r="C255" s="103" t="s">
        <v>7</v>
      </c>
      <c r="D255" s="105">
        <v>378206.5</v>
      </c>
      <c r="E255" s="105">
        <v>20441.514285714286</v>
      </c>
      <c r="F255" s="105">
        <v>360320.17499999999</v>
      </c>
    </row>
    <row r="256" spans="2:6" s="76" customFormat="1" x14ac:dyDescent="0.25">
      <c r="B256" s="179"/>
      <c r="C256" s="103" t="s">
        <v>8</v>
      </c>
      <c r="D256" s="105">
        <v>4557.4705882352937</v>
      </c>
      <c r="E256" s="105">
        <v>1644.0059999999996</v>
      </c>
      <c r="F256" s="105">
        <v>2027.1309090909092</v>
      </c>
    </row>
    <row r="257" spans="2:7" s="76" customFormat="1" x14ac:dyDescent="0.25">
      <c r="B257" s="179"/>
      <c r="C257" s="103" t="s">
        <v>9</v>
      </c>
      <c r="D257" s="105">
        <v>1051818.25</v>
      </c>
      <c r="E257" s="105">
        <v>2129.0833333333335</v>
      </c>
      <c r="F257" s="105">
        <v>763216.75</v>
      </c>
    </row>
    <row r="258" spans="2:7" s="76" customFormat="1" ht="28.5" x14ac:dyDescent="0.25">
      <c r="B258" s="179"/>
      <c r="C258" s="103" t="s">
        <v>10</v>
      </c>
      <c r="D258" s="105">
        <v>725514.39999999991</v>
      </c>
      <c r="E258" s="105">
        <v>34573.613333333327</v>
      </c>
      <c r="F258" s="105">
        <v>570021.72000000009</v>
      </c>
    </row>
    <row r="259" spans="2:7" s="76" customFormat="1" ht="28.5" x14ac:dyDescent="0.25">
      <c r="B259" s="179"/>
      <c r="C259" s="103" t="s">
        <v>11</v>
      </c>
      <c r="D259" s="105">
        <v>19116.494285714289</v>
      </c>
      <c r="E259" s="105">
        <v>5579.8461538461543</v>
      </c>
      <c r="F259" s="105">
        <v>13935.208571428573</v>
      </c>
    </row>
    <row r="260" spans="2:7" s="76" customFormat="1" ht="28.5" x14ac:dyDescent="0.25">
      <c r="B260" s="179"/>
      <c r="C260" s="103" t="s">
        <v>12</v>
      </c>
      <c r="D260" s="105">
        <v>96538.78571428571</v>
      </c>
      <c r="E260" s="105">
        <v>30707.183333333338</v>
      </c>
      <c r="F260" s="105">
        <v>59395.683333333327</v>
      </c>
    </row>
    <row r="261" spans="2:7" s="76" customFormat="1" ht="28.5" x14ac:dyDescent="0.25">
      <c r="B261" s="179"/>
      <c r="C261" s="103" t="s">
        <v>13</v>
      </c>
      <c r="D261" s="105">
        <v>489630.59999999992</v>
      </c>
      <c r="E261" s="105">
        <v>40351.616666666661</v>
      </c>
      <c r="F261" s="105">
        <v>367673.8833333333</v>
      </c>
    </row>
    <row r="262" spans="2:7" s="76" customFormat="1" ht="28.5" x14ac:dyDescent="0.25">
      <c r="B262" s="179"/>
      <c r="C262" s="103" t="s">
        <v>14</v>
      </c>
      <c r="D262" s="105">
        <v>624415.04166666663</v>
      </c>
      <c r="E262" s="105">
        <v>96732.11</v>
      </c>
      <c r="F262" s="105">
        <v>527682.93166666664</v>
      </c>
    </row>
    <row r="263" spans="2:7" s="76" customFormat="1" x14ac:dyDescent="0.25">
      <c r="B263" s="179"/>
      <c r="C263" s="103" t="s">
        <v>15</v>
      </c>
      <c r="D263" s="104">
        <v>716934.16666666663</v>
      </c>
      <c r="E263" s="104">
        <v>318468.02777777775</v>
      </c>
      <c r="F263" s="104">
        <v>159488.08333333337</v>
      </c>
    </row>
    <row r="264" spans="2:7" ht="15.75" x14ac:dyDescent="0.3">
      <c r="B264" s="66" t="s">
        <v>211</v>
      </c>
      <c r="C264" s="76"/>
      <c r="G264" s="76"/>
    </row>
    <row r="265" spans="2:7" ht="15.75" x14ac:dyDescent="0.3">
      <c r="B265" s="70" t="s">
        <v>212</v>
      </c>
      <c r="C265" s="76"/>
      <c r="G265" s="76"/>
    </row>
    <row r="266" spans="2:7" x14ac:dyDescent="0.25">
      <c r="C266" s="76"/>
      <c r="G266" s="76"/>
    </row>
    <row r="267" spans="2:7" s="76" customFormat="1" x14ac:dyDescent="0.25">
      <c r="D267" s="8"/>
      <c r="E267" s="8"/>
      <c r="F267" s="8"/>
    </row>
    <row r="268" spans="2:7" s="76" customFormat="1" x14ac:dyDescent="0.25">
      <c r="D268" s="8"/>
      <c r="E268" s="8"/>
      <c r="F268" s="8"/>
    </row>
    <row r="269" spans="2:7" s="76" customFormat="1" x14ac:dyDescent="0.25">
      <c r="D269" s="8"/>
      <c r="E269" s="8"/>
      <c r="F269" s="8"/>
    </row>
    <row r="270" spans="2:7" s="76" customFormat="1" x14ac:dyDescent="0.25">
      <c r="D270" s="8"/>
      <c r="E270" s="8"/>
      <c r="F270" s="8"/>
    </row>
    <row r="271" spans="2:7" s="76" customFormat="1" x14ac:dyDescent="0.25">
      <c r="D271" s="8"/>
      <c r="E271" s="8"/>
      <c r="F271" s="8"/>
    </row>
    <row r="272" spans="2:7" s="76" customFormat="1" x14ac:dyDescent="0.25">
      <c r="D272" s="8"/>
      <c r="E272" s="8"/>
      <c r="F272" s="8"/>
    </row>
    <row r="273" spans="3:9" s="76" customFormat="1" x14ac:dyDescent="0.25">
      <c r="D273" s="8"/>
      <c r="E273" s="8"/>
      <c r="F273" s="8"/>
    </row>
    <row r="274" spans="3:9" s="76" customFormat="1" x14ac:dyDescent="0.25">
      <c r="D274" s="8"/>
      <c r="E274" s="8"/>
      <c r="F274" s="8"/>
    </row>
    <row r="275" spans="3:9" s="76" customFormat="1" x14ac:dyDescent="0.25">
      <c r="D275" s="8"/>
      <c r="E275" s="8"/>
      <c r="F275" s="8"/>
    </row>
    <row r="276" spans="3:9" x14ac:dyDescent="0.25">
      <c r="C276" s="148" t="s">
        <v>17</v>
      </c>
      <c r="D276" s="149" t="s">
        <v>18</v>
      </c>
      <c r="G276" s="76"/>
      <c r="I276" s="81"/>
    </row>
    <row r="277" spans="3:9" x14ac:dyDescent="0.25">
      <c r="C277" s="108" t="s">
        <v>255</v>
      </c>
      <c r="D277" s="109">
        <v>0.12555634513969405</v>
      </c>
      <c r="G277" s="76"/>
      <c r="I277" s="81"/>
    </row>
    <row r="278" spans="3:9" x14ac:dyDescent="0.25">
      <c r="C278" s="108" t="s">
        <v>262</v>
      </c>
      <c r="D278" s="109">
        <v>0.15992818940045631</v>
      </c>
      <c r="G278" s="76"/>
      <c r="I278" s="81"/>
    </row>
    <row r="279" spans="3:9" x14ac:dyDescent="0.25">
      <c r="C279" s="108" t="s">
        <v>261</v>
      </c>
      <c r="D279" s="109">
        <v>9.4363615962897857E-2</v>
      </c>
      <c r="G279" s="76"/>
      <c r="I279" s="81"/>
    </row>
    <row r="280" spans="3:9" x14ac:dyDescent="0.25">
      <c r="C280" s="108" t="s">
        <v>260</v>
      </c>
      <c r="D280" s="109">
        <v>0.28623256161873062</v>
      </c>
      <c r="G280" s="76"/>
      <c r="I280" s="81"/>
    </row>
    <row r="281" spans="3:9" x14ac:dyDescent="0.25">
      <c r="C281" s="108" t="s">
        <v>259</v>
      </c>
      <c r="D281" s="109">
        <v>0.10442458016980215</v>
      </c>
      <c r="G281" s="76"/>
      <c r="I281" s="81"/>
    </row>
    <row r="282" spans="3:9" x14ac:dyDescent="0.25">
      <c r="C282" s="108" t="s">
        <v>258</v>
      </c>
      <c r="D282" s="109">
        <v>0.15360736058645322</v>
      </c>
      <c r="G282" s="76"/>
      <c r="I282" s="81"/>
    </row>
    <row r="283" spans="3:9" x14ac:dyDescent="0.25">
      <c r="C283" s="108" t="s">
        <v>257</v>
      </c>
      <c r="D283" s="109">
        <v>4.0169054119759136E-2</v>
      </c>
      <c r="G283" s="76"/>
      <c r="I283" s="81"/>
    </row>
    <row r="284" spans="3:9" x14ac:dyDescent="0.25">
      <c r="C284" s="108" t="s">
        <v>256</v>
      </c>
      <c r="D284" s="109">
        <v>1.2005834611212926E-2</v>
      </c>
      <c r="G284" s="76"/>
      <c r="I284" s="81"/>
    </row>
    <row r="285" spans="3:9" x14ac:dyDescent="0.25">
      <c r="C285" s="108" t="s">
        <v>22</v>
      </c>
      <c r="D285" s="109">
        <v>2.3712458390993753E-2</v>
      </c>
      <c r="G285" s="76"/>
      <c r="I285" s="81"/>
    </row>
    <row r="286" spans="3:9" ht="15.75" x14ac:dyDescent="0.3">
      <c r="C286" s="90" t="s">
        <v>301</v>
      </c>
      <c r="D286" s="59"/>
      <c r="G286" s="76"/>
    </row>
    <row r="287" spans="3:9" s="76" customFormat="1" ht="15.75" x14ac:dyDescent="0.3">
      <c r="C287" s="70" t="s">
        <v>212</v>
      </c>
      <c r="D287" s="8"/>
      <c r="E287" s="8"/>
      <c r="F287" s="8"/>
    </row>
    <row r="288" spans="3:9" s="76" customFormat="1" ht="15.75" x14ac:dyDescent="0.3">
      <c r="C288" s="70"/>
      <c r="D288" s="8"/>
      <c r="E288" s="8"/>
      <c r="F288" s="8"/>
    </row>
    <row r="289" spans="3:9" s="76" customFormat="1" ht="15.75" x14ac:dyDescent="0.3">
      <c r="C289" s="70"/>
      <c r="D289" s="8"/>
      <c r="E289" s="8"/>
      <c r="F289" s="8"/>
    </row>
    <row r="290" spans="3:9" s="76" customFormat="1" ht="15.75" x14ac:dyDescent="0.3">
      <c r="C290" s="70"/>
      <c r="D290" s="8"/>
      <c r="E290" s="8"/>
      <c r="F290" s="8"/>
    </row>
    <row r="291" spans="3:9" s="76" customFormat="1" ht="15.75" x14ac:dyDescent="0.3">
      <c r="C291" s="70"/>
      <c r="D291" s="8"/>
      <c r="E291" s="8"/>
      <c r="F291" s="8"/>
    </row>
    <row r="292" spans="3:9" s="76" customFormat="1" ht="15.75" x14ac:dyDescent="0.3">
      <c r="C292" s="70"/>
      <c r="D292" s="8"/>
      <c r="E292" s="8"/>
      <c r="F292" s="8"/>
    </row>
    <row r="293" spans="3:9" s="76" customFormat="1" ht="15.75" x14ac:dyDescent="0.3">
      <c r="C293" s="70"/>
      <c r="D293" s="8"/>
      <c r="E293" s="8"/>
      <c r="F293" s="8"/>
    </row>
    <row r="294" spans="3:9" s="76" customFormat="1" ht="15.75" x14ac:dyDescent="0.3">
      <c r="C294" s="70"/>
      <c r="D294" s="8"/>
      <c r="E294" s="8"/>
      <c r="F294" s="8"/>
    </row>
    <row r="295" spans="3:9" s="76" customFormat="1" ht="15.75" x14ac:dyDescent="0.3">
      <c r="C295" s="70"/>
      <c r="D295" s="8"/>
      <c r="E295" s="8"/>
      <c r="F295" s="8"/>
    </row>
    <row r="296" spans="3:9" s="76" customFormat="1" ht="15.75" x14ac:dyDescent="0.3">
      <c r="C296" s="70"/>
      <c r="D296" s="8"/>
      <c r="E296" s="8"/>
      <c r="F296" s="8"/>
    </row>
    <row r="297" spans="3:9" s="76" customFormat="1" ht="15.75" x14ac:dyDescent="0.3">
      <c r="C297" s="70"/>
      <c r="D297" s="8"/>
      <c r="E297" s="8"/>
      <c r="F297" s="8"/>
    </row>
    <row r="298" spans="3:9" x14ac:dyDescent="0.25">
      <c r="C298" s="148" t="s">
        <v>45</v>
      </c>
      <c r="D298" s="149" t="s">
        <v>18</v>
      </c>
      <c r="E298" s="76"/>
      <c r="F298" s="76"/>
      <c r="G298" s="76"/>
      <c r="H298" s="76"/>
      <c r="I298" s="76"/>
    </row>
    <row r="299" spans="3:9" x14ac:dyDescent="0.25">
      <c r="C299" s="108" t="s">
        <v>217</v>
      </c>
      <c r="D299" s="109">
        <v>0.50630212813703857</v>
      </c>
      <c r="E299" s="76"/>
      <c r="F299" s="76"/>
      <c r="G299" s="76"/>
      <c r="H299" s="76"/>
      <c r="I299" s="76"/>
    </row>
    <row r="300" spans="3:9" x14ac:dyDescent="0.25">
      <c r="C300" s="108" t="s">
        <v>19</v>
      </c>
      <c r="D300" s="109">
        <v>0.10865093316378052</v>
      </c>
      <c r="E300" s="76"/>
      <c r="F300" s="76"/>
      <c r="G300" s="76"/>
      <c r="H300" s="76"/>
      <c r="I300" s="76"/>
    </row>
    <row r="301" spans="3:9" x14ac:dyDescent="0.25">
      <c r="C301" s="108" t="s">
        <v>20</v>
      </c>
      <c r="D301" s="109">
        <v>0.17896547855032352</v>
      </c>
      <c r="E301" s="76"/>
      <c r="F301" s="76"/>
      <c r="G301" s="76"/>
      <c r="H301" s="76"/>
      <c r="I301" s="76"/>
    </row>
    <row r="302" spans="3:9" x14ac:dyDescent="0.25">
      <c r="C302" s="108" t="s">
        <v>21</v>
      </c>
      <c r="D302" s="109">
        <v>5.3633541534203535E-2</v>
      </c>
      <c r="E302" s="76"/>
      <c r="F302" s="76"/>
      <c r="G302" s="76"/>
      <c r="H302" s="76"/>
      <c r="I302" s="76"/>
    </row>
    <row r="303" spans="3:9" x14ac:dyDescent="0.25">
      <c r="C303" s="108" t="s">
        <v>214</v>
      </c>
      <c r="D303" s="109">
        <v>9.7056513445786738E-2</v>
      </c>
      <c r="E303" s="76"/>
      <c r="F303" s="76"/>
      <c r="G303" s="76"/>
      <c r="H303" s="76"/>
      <c r="I303" s="76"/>
    </row>
    <row r="304" spans="3:9" x14ac:dyDescent="0.25">
      <c r="C304" s="108" t="s">
        <v>215</v>
      </c>
      <c r="D304" s="109">
        <v>3.1678946777873362E-2</v>
      </c>
      <c r="E304" s="76"/>
      <c r="F304" s="76"/>
      <c r="G304" s="76"/>
      <c r="H304" s="76"/>
      <c r="I304" s="76"/>
    </row>
    <row r="305" spans="3:9" x14ac:dyDescent="0.25">
      <c r="C305" s="108" t="s">
        <v>216</v>
      </c>
      <c r="D305" s="109">
        <v>1.0098365560833301E-2</v>
      </c>
      <c r="E305" s="76"/>
      <c r="F305" s="76"/>
      <c r="G305" s="76"/>
      <c r="H305" s="76"/>
      <c r="I305" s="76"/>
    </row>
    <row r="306" spans="3:9" x14ac:dyDescent="0.25">
      <c r="C306" s="108" t="s">
        <v>22</v>
      </c>
      <c r="D306" s="109">
        <v>1.3614092830160452E-2</v>
      </c>
      <c r="E306" s="76"/>
      <c r="F306" s="76"/>
      <c r="G306" s="76"/>
      <c r="H306" s="76"/>
      <c r="I306" s="76"/>
    </row>
    <row r="307" spans="3:9" ht="15.75" x14ac:dyDescent="0.3">
      <c r="C307" s="66" t="s">
        <v>211</v>
      </c>
    </row>
    <row r="308" spans="3:9" ht="15.75" x14ac:dyDescent="0.3">
      <c r="C308" s="70" t="s">
        <v>212</v>
      </c>
    </row>
    <row r="309" spans="3:9" s="76" customFormat="1" ht="15.75" x14ac:dyDescent="0.3">
      <c r="C309" s="70"/>
      <c r="D309" s="8"/>
      <c r="E309" s="8"/>
      <c r="F309" s="8"/>
    </row>
    <row r="310" spans="3:9" s="76" customFormat="1" ht="15.75" x14ac:dyDescent="0.3">
      <c r="C310" s="70"/>
      <c r="D310" s="8"/>
      <c r="E310" s="8"/>
      <c r="F310" s="8"/>
    </row>
    <row r="311" spans="3:9" s="76" customFormat="1" ht="15.75" x14ac:dyDescent="0.3">
      <c r="C311" s="70"/>
      <c r="D311" s="8"/>
      <c r="E311" s="8"/>
      <c r="F311" s="8"/>
    </row>
    <row r="312" spans="3:9" s="76" customFormat="1" ht="15.75" x14ac:dyDescent="0.3">
      <c r="C312" s="70"/>
      <c r="D312" s="8"/>
      <c r="E312" s="8"/>
      <c r="F312" s="8"/>
    </row>
    <row r="313" spans="3:9" s="76" customFormat="1" ht="15.75" x14ac:dyDescent="0.3">
      <c r="C313" s="70"/>
      <c r="D313" s="8"/>
      <c r="E313" s="8"/>
      <c r="F313" s="8"/>
    </row>
    <row r="314" spans="3:9" s="76" customFormat="1" ht="15.75" x14ac:dyDescent="0.3">
      <c r="C314" s="70"/>
      <c r="D314" s="8"/>
      <c r="E314" s="8"/>
      <c r="F314" s="8"/>
    </row>
    <row r="315" spans="3:9" s="76" customFormat="1" ht="15.75" x14ac:dyDescent="0.3">
      <c r="C315" s="70"/>
      <c r="D315" s="8"/>
      <c r="E315" s="8"/>
      <c r="F315" s="8"/>
    </row>
    <row r="316" spans="3:9" s="76" customFormat="1" ht="15.75" x14ac:dyDescent="0.3">
      <c r="C316" s="70"/>
      <c r="D316" s="8"/>
      <c r="E316" s="8"/>
      <c r="F316" s="8"/>
    </row>
    <row r="317" spans="3:9" s="76" customFormat="1" ht="15.75" x14ac:dyDescent="0.3">
      <c r="C317" s="70"/>
      <c r="D317" s="8"/>
      <c r="E317" s="8"/>
      <c r="F317" s="8"/>
    </row>
    <row r="318" spans="3:9" s="76" customFormat="1" ht="17.25" x14ac:dyDescent="0.3">
      <c r="C318" s="79"/>
      <c r="D318" s="40"/>
      <c r="E318" s="40"/>
      <c r="F318" s="40"/>
    </row>
    <row r="319" spans="3:9" x14ac:dyDescent="0.25">
      <c r="C319" s="148" t="s">
        <v>66</v>
      </c>
      <c r="D319" s="149" t="s">
        <v>18</v>
      </c>
    </row>
    <row r="320" spans="3:9" x14ac:dyDescent="0.25">
      <c r="C320" s="108" t="s">
        <v>181</v>
      </c>
      <c r="D320" s="109">
        <v>0.26405355873882635</v>
      </c>
    </row>
    <row r="321" spans="2:6" x14ac:dyDescent="0.25">
      <c r="C321" s="108" t="s">
        <v>182</v>
      </c>
      <c r="D321" s="109">
        <v>0.15476680255825262</v>
      </c>
    </row>
    <row r="322" spans="2:6" x14ac:dyDescent="0.25">
      <c r="C322" s="108" t="s">
        <v>19</v>
      </c>
      <c r="D322" s="109">
        <v>8.5798705913154055E-2</v>
      </c>
    </row>
    <row r="323" spans="2:6" x14ac:dyDescent="0.25">
      <c r="C323" s="108" t="s">
        <v>20</v>
      </c>
      <c r="D323" s="109">
        <v>0.24954183341436961</v>
      </c>
    </row>
    <row r="324" spans="2:6" x14ac:dyDescent="0.25">
      <c r="C324" s="108" t="s">
        <v>21</v>
      </c>
      <c r="D324" s="109">
        <v>8.1310543441672586E-2</v>
      </c>
    </row>
    <row r="325" spans="2:6" x14ac:dyDescent="0.25">
      <c r="C325" s="108" t="s">
        <v>214</v>
      </c>
      <c r="D325" s="109">
        <v>0.11235366720275274</v>
      </c>
    </row>
    <row r="326" spans="2:6" x14ac:dyDescent="0.25">
      <c r="C326" s="108" t="s">
        <v>215</v>
      </c>
      <c r="D326" s="109">
        <v>2.8238022216404233E-2</v>
      </c>
    </row>
    <row r="327" spans="2:6" x14ac:dyDescent="0.25">
      <c r="C327" s="108" t="s">
        <v>216</v>
      </c>
      <c r="D327" s="109">
        <v>8.6397127576018258E-3</v>
      </c>
    </row>
    <row r="328" spans="2:6" x14ac:dyDescent="0.25">
      <c r="C328" s="108" t="s">
        <v>22</v>
      </c>
      <c r="D328" s="109">
        <v>1.5297153756966003E-2</v>
      </c>
    </row>
    <row r="329" spans="2:6" ht="15.75" x14ac:dyDescent="0.3">
      <c r="C329" s="66" t="s">
        <v>211</v>
      </c>
    </row>
    <row r="330" spans="2:6" ht="15.75" x14ac:dyDescent="0.3">
      <c r="C330" s="70" t="s">
        <v>212</v>
      </c>
    </row>
    <row r="332" spans="2:6" x14ac:dyDescent="0.25">
      <c r="B332" s="76"/>
      <c r="C332" s="76"/>
      <c r="D332" s="76"/>
      <c r="E332" s="76"/>
      <c r="F332" s="76"/>
    </row>
    <row r="333" spans="2:6" x14ac:dyDescent="0.25">
      <c r="B333" s="76"/>
      <c r="C333" s="76"/>
      <c r="D333" s="76"/>
      <c r="E333" s="76"/>
      <c r="F333" s="76"/>
    </row>
    <row r="334" spans="2:6" x14ac:dyDescent="0.25">
      <c r="B334" s="76"/>
      <c r="C334" s="76"/>
      <c r="D334" s="76"/>
      <c r="E334" s="76"/>
      <c r="F334" s="76"/>
    </row>
    <row r="335" spans="2:6" x14ac:dyDescent="0.25">
      <c r="B335" s="76"/>
      <c r="C335" s="76"/>
      <c r="D335" s="76"/>
      <c r="E335" s="76"/>
      <c r="F335" s="76"/>
    </row>
    <row r="336" spans="2:6" x14ac:dyDescent="0.25">
      <c r="B336" s="76"/>
      <c r="C336" s="76"/>
      <c r="D336" s="76"/>
      <c r="E336" s="76"/>
      <c r="F336" s="76"/>
    </row>
    <row r="337" spans="2:6" x14ac:dyDescent="0.25">
      <c r="B337" s="76"/>
      <c r="C337" s="76"/>
      <c r="D337" s="76"/>
      <c r="E337" s="76"/>
      <c r="F337" s="76"/>
    </row>
    <row r="338" spans="2:6" x14ac:dyDescent="0.25">
      <c r="B338" s="76"/>
      <c r="C338" s="76"/>
      <c r="D338" s="76"/>
      <c r="E338" s="76"/>
      <c r="F338" s="76"/>
    </row>
    <row r="339" spans="2:6" x14ac:dyDescent="0.25">
      <c r="B339" s="76"/>
      <c r="C339" s="76"/>
      <c r="D339" s="76"/>
      <c r="E339" s="76"/>
      <c r="F339" s="76"/>
    </row>
    <row r="340" spans="2:6" x14ac:dyDescent="0.25">
      <c r="B340" s="76"/>
      <c r="C340" s="76"/>
      <c r="D340" s="76"/>
      <c r="E340" s="76"/>
      <c r="F340" s="76"/>
    </row>
    <row r="341" spans="2:6" x14ac:dyDescent="0.25">
      <c r="B341" s="76"/>
      <c r="C341" s="76"/>
      <c r="D341" s="76"/>
      <c r="E341" s="76"/>
      <c r="F341" s="76"/>
    </row>
    <row r="342" spans="2:6" x14ac:dyDescent="0.25">
      <c r="B342" s="76"/>
      <c r="C342" s="76"/>
      <c r="D342" s="76"/>
      <c r="E342" s="76"/>
      <c r="F342" s="76"/>
    </row>
    <row r="343" spans="2:6" x14ac:dyDescent="0.25">
      <c r="B343" s="76"/>
      <c r="C343" s="76"/>
      <c r="D343" s="76"/>
      <c r="E343" s="76"/>
      <c r="F343" s="76"/>
    </row>
  </sheetData>
  <mergeCells count="23">
    <mergeCell ref="B234:B243"/>
    <mergeCell ref="B244:B253"/>
    <mergeCell ref="B254:B263"/>
    <mergeCell ref="B84:B93"/>
    <mergeCell ref="B94:B103"/>
    <mergeCell ref="B104:B113"/>
    <mergeCell ref="B114:B123"/>
    <mergeCell ref="B224:B233"/>
    <mergeCell ref="B124:B133"/>
    <mergeCell ref="B134:B143"/>
    <mergeCell ref="B144:B153"/>
    <mergeCell ref="B154:B163"/>
    <mergeCell ref="B164:B173"/>
    <mergeCell ref="B174:B183"/>
    <mergeCell ref="B184:B193"/>
    <mergeCell ref="B194:B203"/>
    <mergeCell ref="B204:B213"/>
    <mergeCell ref="B214:B223"/>
    <mergeCell ref="B34:B43"/>
    <mergeCell ref="B44:B53"/>
    <mergeCell ref="B54:B63"/>
    <mergeCell ref="B64:B73"/>
    <mergeCell ref="B74:B83"/>
  </mergeCells>
  <hyperlinks>
    <hyperlink ref="H10" location="ÍNDICE!A1" display="INDICE"/>
  </hyperlinks>
  <pageMargins left="0.7" right="0.7" top="0.75" bottom="0.75" header="0.3" footer="0.3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6"/>
  <dimension ref="B6:R244"/>
  <sheetViews>
    <sheetView showGridLines="0" topLeftCell="A148" workbookViewId="0">
      <selection activeCell="G15" sqref="G15"/>
    </sheetView>
  </sheetViews>
  <sheetFormatPr baseColWidth="10" defaultRowHeight="15" x14ac:dyDescent="0.25"/>
  <cols>
    <col min="1" max="1" width="4.140625" style="48" customWidth="1"/>
    <col min="2" max="2" width="11.42578125" style="48"/>
    <col min="3" max="3" width="35.7109375" style="48" customWidth="1"/>
    <col min="4" max="4" width="14.85546875" style="48" bestFit="1" customWidth="1"/>
    <col min="5" max="5" width="18.140625" style="48" customWidth="1"/>
    <col min="6" max="6" width="14.85546875" style="48" bestFit="1" customWidth="1"/>
    <col min="7" max="9" width="11.42578125" style="48"/>
    <col min="10" max="10" width="32" style="48" customWidth="1"/>
    <col min="11" max="11" width="11.42578125" style="48"/>
    <col min="12" max="12" width="14.7109375" style="48" customWidth="1"/>
    <col min="13" max="13" width="14" style="48" customWidth="1"/>
    <col min="14" max="16384" width="11.42578125" style="48"/>
  </cols>
  <sheetData>
    <row r="6" spans="2:15" ht="17.25" x14ac:dyDescent="0.3">
      <c r="B6" s="177" t="s">
        <v>58</v>
      </c>
      <c r="C6" s="177"/>
      <c r="D6" s="177"/>
      <c r="E6" s="177"/>
    </row>
    <row r="7" spans="2:15" ht="17.25" x14ac:dyDescent="0.3">
      <c r="B7" s="177" t="s">
        <v>254</v>
      </c>
      <c r="C7" s="177"/>
      <c r="D7" s="177"/>
      <c r="E7" s="177"/>
    </row>
    <row r="8" spans="2:15" ht="17.25" x14ac:dyDescent="0.3">
      <c r="B8" s="57" t="s">
        <v>65</v>
      </c>
      <c r="C8" s="57"/>
      <c r="D8" s="57"/>
      <c r="E8" s="57"/>
    </row>
    <row r="9" spans="2:15" ht="17.25" x14ac:dyDescent="0.3">
      <c r="B9" s="57" t="s">
        <v>60</v>
      </c>
      <c r="C9" s="57"/>
      <c r="D9" s="57"/>
      <c r="E9" s="57"/>
    </row>
    <row r="10" spans="2:15" x14ac:dyDescent="0.25">
      <c r="O10" s="37"/>
    </row>
    <row r="11" spans="2:15" ht="40.5" x14ac:dyDescent="0.25">
      <c r="B11" s="9" t="s">
        <v>0</v>
      </c>
      <c r="C11" s="9" t="s">
        <v>1</v>
      </c>
      <c r="D11" s="10" t="s">
        <v>2</v>
      </c>
      <c r="E11" s="10" t="s">
        <v>3</v>
      </c>
      <c r="F11" s="10" t="s">
        <v>4</v>
      </c>
      <c r="J11" s="1" t="s">
        <v>1</v>
      </c>
      <c r="K11" s="2" t="s">
        <v>2</v>
      </c>
      <c r="L11" s="2" t="s">
        <v>3</v>
      </c>
      <c r="M11" s="2" t="s">
        <v>47</v>
      </c>
      <c r="O11" s="37"/>
    </row>
    <row r="12" spans="2:15" x14ac:dyDescent="0.25">
      <c r="B12" s="180" t="s">
        <v>5</v>
      </c>
      <c r="C12" s="58" t="s">
        <v>6</v>
      </c>
      <c r="D12" s="15">
        <v>7671.6690620659529</v>
      </c>
      <c r="E12" s="15">
        <v>3993.0754450801687</v>
      </c>
      <c r="F12" s="12">
        <v>3759.9069395162614</v>
      </c>
      <c r="G12" s="13"/>
      <c r="J12" s="14" t="s">
        <v>6</v>
      </c>
      <c r="K12" s="15">
        <v>24770.317153439773</v>
      </c>
      <c r="L12" s="15">
        <v>14187.629309747839</v>
      </c>
      <c r="M12" s="15">
        <v>11135.735493393844</v>
      </c>
      <c r="O12" s="37"/>
    </row>
    <row r="13" spans="2:15" ht="24" x14ac:dyDescent="0.25">
      <c r="B13" s="180"/>
      <c r="C13" s="58" t="s">
        <v>7</v>
      </c>
      <c r="D13" s="15">
        <v>1952.1813251118579</v>
      </c>
      <c r="E13" s="15">
        <v>851.86720744485115</v>
      </c>
      <c r="F13" s="12">
        <v>1118.5588029484261</v>
      </c>
      <c r="G13" s="13"/>
      <c r="J13" s="14" t="s">
        <v>7</v>
      </c>
      <c r="K13" s="15">
        <v>32131.182090006791</v>
      </c>
      <c r="L13" s="15">
        <v>33250.583371121029</v>
      </c>
      <c r="M13" s="15">
        <v>-900.47615013765551</v>
      </c>
      <c r="O13" s="37"/>
    </row>
    <row r="14" spans="2:15" ht="24" x14ac:dyDescent="0.25">
      <c r="B14" s="180"/>
      <c r="C14" s="58" t="s">
        <v>8</v>
      </c>
      <c r="D14" s="15">
        <v>1828.1538798555664</v>
      </c>
      <c r="E14" s="15">
        <v>355.67273488673681</v>
      </c>
      <c r="F14" s="12">
        <v>1472.4811449688293</v>
      </c>
      <c r="G14" s="13"/>
      <c r="J14" s="14" t="s">
        <v>8</v>
      </c>
      <c r="K14" s="15">
        <v>7991.4115154145466</v>
      </c>
      <c r="L14" s="15">
        <v>6332.7353016104253</v>
      </c>
      <c r="M14" s="15">
        <v>1710.0521108721682</v>
      </c>
      <c r="O14" s="37"/>
    </row>
    <row r="15" spans="2:15" ht="24" x14ac:dyDescent="0.25">
      <c r="B15" s="180"/>
      <c r="C15" s="58" t="s">
        <v>9</v>
      </c>
      <c r="D15" s="15">
        <v>1290.5492372941653</v>
      </c>
      <c r="E15" s="15">
        <v>862.28126164542766</v>
      </c>
      <c r="F15" s="12">
        <v>426.5525081151535</v>
      </c>
      <c r="G15" s="13"/>
      <c r="J15" s="14" t="s">
        <v>9</v>
      </c>
      <c r="K15" s="15">
        <v>5971.2799518268885</v>
      </c>
      <c r="L15" s="15">
        <v>2821.9622236510636</v>
      </c>
      <c r="M15" s="15">
        <v>3167.8523435960533</v>
      </c>
      <c r="O15" s="37"/>
    </row>
    <row r="16" spans="2:15" ht="24" x14ac:dyDescent="0.25">
      <c r="B16" s="180"/>
      <c r="C16" s="58" t="s">
        <v>10</v>
      </c>
      <c r="D16" s="15">
        <v>1154.2764043766488</v>
      </c>
      <c r="E16" s="15">
        <v>902.85812282285781</v>
      </c>
      <c r="F16" s="12">
        <v>256.97438703177721</v>
      </c>
      <c r="G16" s="13"/>
      <c r="J16" s="14" t="s">
        <v>10</v>
      </c>
      <c r="K16" s="15">
        <v>26697.119402797271</v>
      </c>
      <c r="L16" s="15">
        <v>17747.563125017354</v>
      </c>
      <c r="M16" s="15">
        <v>9036.775680737579</v>
      </c>
      <c r="O16" s="37"/>
    </row>
    <row r="17" spans="2:17" ht="24" x14ac:dyDescent="0.25">
      <c r="B17" s="180"/>
      <c r="C17" s="58" t="s">
        <v>11</v>
      </c>
      <c r="D17" s="15">
        <v>55665.349687359136</v>
      </c>
      <c r="E17" s="15">
        <v>2754.4482834237328</v>
      </c>
      <c r="F17" s="12">
        <v>52910.901403935401</v>
      </c>
      <c r="G17" s="13"/>
      <c r="J17" s="14" t="s">
        <v>11</v>
      </c>
      <c r="K17" s="15">
        <v>14262.958238094699</v>
      </c>
      <c r="L17" s="15">
        <v>6686.7915983498742</v>
      </c>
      <c r="M17" s="15">
        <v>7630.1914554813975</v>
      </c>
      <c r="O17" s="37"/>
    </row>
    <row r="18" spans="2:17" ht="24" x14ac:dyDescent="0.25">
      <c r="B18" s="180"/>
      <c r="C18" s="58" t="s">
        <v>12</v>
      </c>
      <c r="D18" s="15">
        <v>848.43304937070081</v>
      </c>
      <c r="E18" s="15">
        <v>759.55270054921175</v>
      </c>
      <c r="F18" s="12">
        <v>88.88034882148925</v>
      </c>
      <c r="G18" s="13"/>
      <c r="J18" s="14" t="s">
        <v>12</v>
      </c>
      <c r="K18" s="15">
        <v>8072.410649686999</v>
      </c>
      <c r="L18" s="15">
        <v>2572.7071154682262</v>
      </c>
      <c r="M18" s="15">
        <v>5517.8874763282101</v>
      </c>
      <c r="O18" s="37"/>
    </row>
    <row r="19" spans="2:17" ht="24" x14ac:dyDescent="0.25">
      <c r="B19" s="180"/>
      <c r="C19" s="58" t="s">
        <v>13</v>
      </c>
      <c r="D19" s="15">
        <v>588.0986328087439</v>
      </c>
      <c r="E19" s="15">
        <v>168.23214650335598</v>
      </c>
      <c r="F19" s="12">
        <v>419.86648630538804</v>
      </c>
      <c r="G19" s="13"/>
      <c r="J19" s="14" t="s">
        <v>13</v>
      </c>
      <c r="K19" s="15">
        <v>23575.49216364904</v>
      </c>
      <c r="L19" s="15">
        <v>3062.0442535430384</v>
      </c>
      <c r="M19" s="15">
        <v>20583.159759872018</v>
      </c>
      <c r="O19" s="37"/>
    </row>
    <row r="20" spans="2:17" ht="24" x14ac:dyDescent="0.25">
      <c r="B20" s="180"/>
      <c r="C20" s="58" t="s">
        <v>14</v>
      </c>
      <c r="D20" s="15">
        <v>807.13713103548321</v>
      </c>
      <c r="E20" s="15">
        <v>468.40244088920133</v>
      </c>
      <c r="F20" s="12">
        <v>338.73469014628193</v>
      </c>
      <c r="G20" s="13"/>
      <c r="J20" s="14" t="s">
        <v>14</v>
      </c>
      <c r="K20" s="15">
        <v>7323.3830993975434</v>
      </c>
      <c r="L20" s="15">
        <v>1361.6531578399795</v>
      </c>
      <c r="M20" s="15">
        <v>6004.7664729937878</v>
      </c>
      <c r="O20" s="37"/>
    </row>
    <row r="21" spans="2:17" x14ac:dyDescent="0.25">
      <c r="B21" s="180"/>
      <c r="C21" s="58" t="s">
        <v>15</v>
      </c>
      <c r="D21" s="15">
        <v>363.14454508786406</v>
      </c>
      <c r="E21" s="15">
        <v>108.11138142805267</v>
      </c>
      <c r="F21" s="12">
        <v>255.03316365981149</v>
      </c>
      <c r="G21" s="13"/>
      <c r="J21" s="14" t="s">
        <v>15</v>
      </c>
      <c r="K21" s="15">
        <v>24560.799475129163</v>
      </c>
      <c r="L21" s="15">
        <v>1911.4644011563958</v>
      </c>
      <c r="M21" s="15">
        <v>22911.495680357508</v>
      </c>
      <c r="O21" s="37"/>
    </row>
    <row r="22" spans="2:17" x14ac:dyDescent="0.25">
      <c r="B22" s="180" t="s">
        <v>16</v>
      </c>
      <c r="C22" s="58" t="s">
        <v>6</v>
      </c>
      <c r="D22" s="15">
        <v>2115.1392423228594</v>
      </c>
      <c r="E22" s="15">
        <v>660.77415721651766</v>
      </c>
      <c r="F22" s="12">
        <v>1531.0799799056183</v>
      </c>
      <c r="G22" s="13"/>
      <c r="O22" s="37"/>
    </row>
    <row r="23" spans="2:17" x14ac:dyDescent="0.25">
      <c r="B23" s="180"/>
      <c r="C23" s="58" t="s">
        <v>7</v>
      </c>
      <c r="D23" s="15">
        <v>1389.7850288726574</v>
      </c>
      <c r="E23" s="15">
        <v>398.71713431653654</v>
      </c>
      <c r="F23" s="12">
        <v>1000.5222144804244</v>
      </c>
      <c r="G23" s="13"/>
      <c r="O23" s="37"/>
    </row>
    <row r="24" spans="2:17" x14ac:dyDescent="0.25">
      <c r="B24" s="180"/>
      <c r="C24" s="58" t="s">
        <v>8</v>
      </c>
      <c r="D24" s="15">
        <v>1189.0869293853721</v>
      </c>
      <c r="E24" s="15">
        <v>357.9916786142191</v>
      </c>
      <c r="F24" s="12">
        <v>828.20822110490928</v>
      </c>
      <c r="G24" s="13"/>
      <c r="Q24" s="37"/>
    </row>
    <row r="25" spans="2:17" x14ac:dyDescent="0.25">
      <c r="B25" s="180"/>
      <c r="C25" s="58" t="s">
        <v>9</v>
      </c>
      <c r="D25" s="15">
        <v>1193.5636831698346</v>
      </c>
      <c r="E25" s="15">
        <v>192.14547685521742</v>
      </c>
      <c r="F25" s="12">
        <v>1015.296853793335</v>
      </c>
      <c r="G25" s="13"/>
      <c r="Q25" s="37"/>
    </row>
    <row r="26" spans="2:17" x14ac:dyDescent="0.25">
      <c r="B26" s="180"/>
      <c r="C26" s="58" t="s">
        <v>10</v>
      </c>
      <c r="D26" s="15">
        <v>1194.9965349120507</v>
      </c>
      <c r="E26" s="15">
        <v>239.42906607042673</v>
      </c>
      <c r="F26" s="12">
        <v>965.28288782464847</v>
      </c>
      <c r="G26" s="13"/>
      <c r="Q26" s="37"/>
    </row>
    <row r="27" spans="2:17" x14ac:dyDescent="0.25">
      <c r="B27" s="180"/>
      <c r="C27" s="58" t="s">
        <v>11</v>
      </c>
      <c r="D27" s="15">
        <v>564.90540581729999</v>
      </c>
      <c r="E27" s="15">
        <v>144.70823562304423</v>
      </c>
      <c r="F27" s="12">
        <v>429.11672923347584</v>
      </c>
      <c r="G27" s="13"/>
      <c r="Q27" s="37"/>
    </row>
    <row r="28" spans="2:17" x14ac:dyDescent="0.25">
      <c r="B28" s="180"/>
      <c r="C28" s="58" t="s">
        <v>12</v>
      </c>
      <c r="D28" s="15">
        <v>463.88340630743846</v>
      </c>
      <c r="E28" s="15">
        <v>100.38510741849996</v>
      </c>
      <c r="F28" s="12">
        <v>366.8117517911345</v>
      </c>
      <c r="G28" s="13"/>
      <c r="Q28" s="37"/>
    </row>
    <row r="29" spans="2:17" ht="24" x14ac:dyDescent="0.25">
      <c r="B29" s="180"/>
      <c r="C29" s="58" t="s">
        <v>13</v>
      </c>
      <c r="D29" s="15">
        <v>451.88956382216566</v>
      </c>
      <c r="E29" s="15">
        <v>82.609358155998152</v>
      </c>
      <c r="F29" s="12">
        <v>369.28020566616755</v>
      </c>
      <c r="G29" s="13"/>
      <c r="Q29" s="37"/>
    </row>
    <row r="30" spans="2:17" ht="24" x14ac:dyDescent="0.25">
      <c r="B30" s="180"/>
      <c r="C30" s="58" t="s">
        <v>14</v>
      </c>
      <c r="D30" s="15">
        <v>801.65402844999755</v>
      </c>
      <c r="E30" s="15">
        <v>237.22978237389708</v>
      </c>
      <c r="F30" s="12">
        <v>564.42424607610064</v>
      </c>
      <c r="G30" s="13"/>
      <c r="Q30" s="37"/>
    </row>
    <row r="31" spans="2:17" x14ac:dyDescent="0.25">
      <c r="B31" s="180"/>
      <c r="C31" s="58" t="s">
        <v>15</v>
      </c>
      <c r="D31" s="15">
        <v>72.942462147660365</v>
      </c>
      <c r="E31" s="15">
        <v>65.910789364276965</v>
      </c>
      <c r="F31" s="12">
        <v>7.0316727833833994</v>
      </c>
      <c r="G31" s="13"/>
      <c r="Q31" s="37"/>
    </row>
    <row r="32" spans="2:17" x14ac:dyDescent="0.25">
      <c r="B32" s="180" t="s">
        <v>23</v>
      </c>
      <c r="C32" s="58" t="s">
        <v>6</v>
      </c>
      <c r="D32" s="15">
        <v>2524.6557514222318</v>
      </c>
      <c r="E32" s="15">
        <v>409.31125620225396</v>
      </c>
      <c r="F32" s="12">
        <v>2115.3444952199807</v>
      </c>
      <c r="G32" s="13"/>
      <c r="Q32" s="37"/>
    </row>
    <row r="33" spans="2:18" x14ac:dyDescent="0.25">
      <c r="B33" s="180"/>
      <c r="C33" s="58" t="s">
        <v>7</v>
      </c>
      <c r="D33" s="15">
        <v>2013.9124230652521</v>
      </c>
      <c r="E33" s="15">
        <v>199.15401764531873</v>
      </c>
      <c r="F33" s="12">
        <v>1814.7584054199317</v>
      </c>
      <c r="G33" s="13"/>
      <c r="Q33" s="37"/>
    </row>
    <row r="34" spans="2:18" x14ac:dyDescent="0.25">
      <c r="B34" s="180"/>
      <c r="C34" s="58" t="s">
        <v>8</v>
      </c>
      <c r="D34" s="15">
        <v>2335.2248644414803</v>
      </c>
      <c r="E34" s="15">
        <v>225.65160375132027</v>
      </c>
      <c r="F34" s="12">
        <v>2109.5732606901602</v>
      </c>
      <c r="G34" s="13"/>
      <c r="O34" s="37"/>
    </row>
    <row r="35" spans="2:18" x14ac:dyDescent="0.25">
      <c r="B35" s="180"/>
      <c r="C35" s="58" t="s">
        <v>9</v>
      </c>
      <c r="D35" s="15">
        <v>1426.8889043636282</v>
      </c>
      <c r="E35" s="15">
        <v>215.22569871412966</v>
      </c>
      <c r="F35" s="12">
        <v>1211.6632056494991</v>
      </c>
      <c r="G35" s="13"/>
      <c r="O35" s="37"/>
    </row>
    <row r="36" spans="2:18" x14ac:dyDescent="0.25">
      <c r="B36" s="180"/>
      <c r="C36" s="58" t="s">
        <v>10</v>
      </c>
      <c r="D36" s="15">
        <v>6930.7785287362603</v>
      </c>
      <c r="E36" s="15">
        <v>5688.4488307862111</v>
      </c>
      <c r="F36" s="12">
        <v>1177.5560668403646</v>
      </c>
      <c r="G36" s="13"/>
      <c r="O36" s="37"/>
    </row>
    <row r="37" spans="2:18" x14ac:dyDescent="0.25">
      <c r="B37" s="180"/>
      <c r="C37" s="58" t="s">
        <v>11</v>
      </c>
      <c r="D37" s="15">
        <v>6497.0637203491169</v>
      </c>
      <c r="E37" s="15">
        <v>157.73054431018332</v>
      </c>
      <c r="F37" s="12">
        <v>6339.3331760389328</v>
      </c>
      <c r="G37" s="13"/>
      <c r="O37" s="37"/>
    </row>
    <row r="38" spans="2:18" x14ac:dyDescent="0.25">
      <c r="B38" s="180"/>
      <c r="C38" s="58" t="s">
        <v>12</v>
      </c>
      <c r="D38" s="15">
        <v>675.41096813154229</v>
      </c>
      <c r="E38" s="15">
        <v>190.57398792143857</v>
      </c>
      <c r="F38" s="12">
        <v>484.836980210104</v>
      </c>
      <c r="G38" s="13"/>
      <c r="O38" s="37"/>
    </row>
    <row r="39" spans="2:18" ht="24" x14ac:dyDescent="0.25">
      <c r="B39" s="180"/>
      <c r="C39" s="58" t="s">
        <v>13</v>
      </c>
      <c r="D39" s="15">
        <v>3577.0085807803071</v>
      </c>
      <c r="E39" s="15">
        <v>1745.3912978990925</v>
      </c>
      <c r="F39" s="12">
        <v>1831.6172828812141</v>
      </c>
      <c r="G39" s="13"/>
      <c r="O39" s="37"/>
    </row>
    <row r="40" spans="2:18" ht="24" x14ac:dyDescent="0.25">
      <c r="B40" s="180"/>
      <c r="C40" s="58" t="s">
        <v>14</v>
      </c>
      <c r="D40" s="15">
        <v>1299.2720133992211</v>
      </c>
      <c r="E40" s="15">
        <v>283.06209783920224</v>
      </c>
      <c r="F40" s="12">
        <v>1016.2099155600189</v>
      </c>
      <c r="G40" s="13"/>
      <c r="O40" s="37"/>
    </row>
    <row r="41" spans="2:18" x14ac:dyDescent="0.25">
      <c r="B41" s="180"/>
      <c r="C41" s="58" t="s">
        <v>15</v>
      </c>
      <c r="D41" s="15">
        <v>1909.1650697744346</v>
      </c>
      <c r="E41" s="15">
        <v>161.24129082264335</v>
      </c>
      <c r="F41" s="12">
        <v>1747.9237789517913</v>
      </c>
      <c r="G41" s="13"/>
      <c r="O41" s="37"/>
    </row>
    <row r="42" spans="2:18" x14ac:dyDescent="0.25">
      <c r="B42" s="180" t="s">
        <v>25</v>
      </c>
      <c r="C42" s="58" t="s">
        <v>6</v>
      </c>
      <c r="D42" s="15">
        <v>4861.7746077470865</v>
      </c>
      <c r="E42" s="15">
        <v>33122.546207612402</v>
      </c>
      <c r="F42" s="12">
        <v>-28025.524441425943</v>
      </c>
      <c r="G42" s="13"/>
    </row>
    <row r="43" spans="2:18" x14ac:dyDescent="0.25">
      <c r="B43" s="180"/>
      <c r="C43" s="58" t="s">
        <v>7</v>
      </c>
      <c r="D43" s="15">
        <v>2860.8267812990007</v>
      </c>
      <c r="E43" s="15">
        <v>1106.8599452615201</v>
      </c>
      <c r="F43" s="12">
        <v>1739.7763239187436</v>
      </c>
      <c r="G43" s="13"/>
      <c r="M43" s="37"/>
      <c r="N43" s="37"/>
      <c r="O43" s="37"/>
      <c r="P43" s="37"/>
      <c r="Q43" s="37"/>
      <c r="R43" s="37"/>
    </row>
    <row r="44" spans="2:18" x14ac:dyDescent="0.25">
      <c r="B44" s="180"/>
      <c r="C44" s="58" t="s">
        <v>8</v>
      </c>
      <c r="D44" s="15">
        <v>13802.902353039502</v>
      </c>
      <c r="E44" s="15">
        <v>6336.8194487660585</v>
      </c>
      <c r="F44" s="12">
        <v>7466.0829042734431</v>
      </c>
      <c r="G44" s="13"/>
      <c r="M44" s="37"/>
      <c r="N44" s="37"/>
      <c r="O44" s="37"/>
      <c r="P44" s="37"/>
      <c r="Q44" s="37"/>
      <c r="R44" s="37"/>
    </row>
    <row r="45" spans="2:18" x14ac:dyDescent="0.25">
      <c r="B45" s="180"/>
      <c r="C45" s="58" t="s">
        <v>9</v>
      </c>
      <c r="D45" s="15">
        <v>37130.573815171178</v>
      </c>
      <c r="E45" s="15">
        <v>7733.991729417442</v>
      </c>
      <c r="F45" s="12">
        <v>29396.582085753726</v>
      </c>
      <c r="G45" s="13"/>
      <c r="M45" s="37"/>
      <c r="N45" s="37"/>
      <c r="O45" s="37"/>
      <c r="P45" s="37"/>
      <c r="Q45" s="37"/>
      <c r="R45" s="37"/>
    </row>
    <row r="46" spans="2:18" x14ac:dyDescent="0.25">
      <c r="B46" s="180"/>
      <c r="C46" s="58" t="s">
        <v>10</v>
      </c>
      <c r="D46" s="15">
        <v>21498.487900093445</v>
      </c>
      <c r="E46" s="15">
        <v>20372.582553110293</v>
      </c>
      <c r="F46" s="12">
        <v>1125.9053469831381</v>
      </c>
      <c r="G46" s="13"/>
      <c r="M46" s="37"/>
      <c r="N46" s="37"/>
      <c r="O46" s="37"/>
      <c r="P46" s="37"/>
      <c r="Q46" s="37"/>
      <c r="R46" s="37"/>
    </row>
    <row r="47" spans="2:18" x14ac:dyDescent="0.25">
      <c r="B47" s="180"/>
      <c r="C47" s="58" t="s">
        <v>11</v>
      </c>
      <c r="D47" s="15">
        <v>1574.383363135853</v>
      </c>
      <c r="E47" s="15">
        <v>648.994957784441</v>
      </c>
      <c r="F47" s="12">
        <v>925.38840535141253</v>
      </c>
      <c r="G47" s="13"/>
      <c r="M47" s="37"/>
      <c r="N47" s="37"/>
      <c r="O47" s="37"/>
      <c r="P47" s="37"/>
      <c r="Q47" s="37"/>
      <c r="R47" s="37"/>
    </row>
    <row r="48" spans="2:18" x14ac:dyDescent="0.25">
      <c r="B48" s="180"/>
      <c r="C48" s="58" t="s">
        <v>12</v>
      </c>
      <c r="D48" s="15">
        <v>1654.5330363816304</v>
      </c>
      <c r="E48" s="15">
        <v>582.6265994904644</v>
      </c>
      <c r="F48" s="12">
        <v>1071.9064368911665</v>
      </c>
      <c r="G48" s="13"/>
      <c r="M48" s="37"/>
      <c r="N48" s="37"/>
      <c r="O48" s="37"/>
      <c r="P48" s="37"/>
      <c r="Q48" s="37"/>
      <c r="R48" s="37"/>
    </row>
    <row r="49" spans="2:18" ht="24" x14ac:dyDescent="0.25">
      <c r="B49" s="180"/>
      <c r="C49" s="58" t="s">
        <v>13</v>
      </c>
      <c r="D49" s="15">
        <v>1781.9086273841651</v>
      </c>
      <c r="E49" s="15">
        <v>1230.64805828212</v>
      </c>
      <c r="F49" s="12">
        <v>551.26056910204488</v>
      </c>
      <c r="G49" s="13"/>
      <c r="M49" s="37"/>
      <c r="N49" s="37"/>
      <c r="O49" s="37"/>
      <c r="P49" s="37"/>
      <c r="Q49" s="37"/>
      <c r="R49" s="37"/>
    </row>
    <row r="50" spans="2:18" ht="24" x14ac:dyDescent="0.25">
      <c r="B50" s="180"/>
      <c r="C50" s="58" t="s">
        <v>14</v>
      </c>
      <c r="D50" s="15">
        <v>48641.504616959799</v>
      </c>
      <c r="E50" s="15">
        <v>1335.0468141849697</v>
      </c>
      <c r="F50" s="12">
        <v>47306.457802774828</v>
      </c>
      <c r="G50" s="13"/>
      <c r="M50" s="37"/>
      <c r="N50" s="37"/>
      <c r="O50" s="37"/>
      <c r="P50" s="37"/>
      <c r="Q50" s="37"/>
      <c r="R50" s="37"/>
    </row>
    <row r="51" spans="2:18" x14ac:dyDescent="0.25">
      <c r="B51" s="180"/>
      <c r="C51" s="58" t="s">
        <v>15</v>
      </c>
      <c r="D51" s="15">
        <v>1468.0711900890713</v>
      </c>
      <c r="E51" s="15">
        <v>572.18557829090469</v>
      </c>
      <c r="F51" s="12">
        <v>895.88561179816668</v>
      </c>
      <c r="G51" s="13"/>
      <c r="M51" s="37"/>
      <c r="N51" s="37"/>
      <c r="O51" s="37"/>
      <c r="P51" s="37"/>
      <c r="Q51" s="37"/>
      <c r="R51" s="37"/>
    </row>
    <row r="52" spans="2:18" x14ac:dyDescent="0.25">
      <c r="B52" s="180" t="s">
        <v>26</v>
      </c>
      <c r="C52" s="58" t="s">
        <v>6</v>
      </c>
      <c r="D52" s="15">
        <v>7195.9441186935874</v>
      </c>
      <c r="E52" s="15">
        <v>4417.1670408825375</v>
      </c>
      <c r="F52" s="12">
        <v>2858.5672924426094</v>
      </c>
      <c r="G52" s="13"/>
      <c r="M52" s="37"/>
      <c r="N52" s="37"/>
      <c r="O52" s="37"/>
      <c r="P52" s="37"/>
      <c r="Q52" s="37"/>
      <c r="R52" s="37"/>
    </row>
    <row r="53" spans="2:18" x14ac:dyDescent="0.25">
      <c r="B53" s="180"/>
      <c r="C53" s="58" t="s">
        <v>7</v>
      </c>
      <c r="D53" s="15">
        <v>2339.8845853369753</v>
      </c>
      <c r="E53" s="15">
        <v>541.23343342085718</v>
      </c>
      <c r="F53" s="12">
        <v>1802.2031793694955</v>
      </c>
      <c r="G53" s="13"/>
      <c r="M53" s="37"/>
      <c r="N53" s="37"/>
      <c r="O53" s="37"/>
      <c r="P53" s="37"/>
      <c r="Q53" s="37"/>
      <c r="R53" s="37"/>
    </row>
    <row r="54" spans="2:18" x14ac:dyDescent="0.25">
      <c r="B54" s="180"/>
      <c r="C54" s="58" t="s">
        <v>8</v>
      </c>
      <c r="D54" s="15">
        <v>4186.5524897601308</v>
      </c>
      <c r="E54" s="15">
        <v>9699.912151805027</v>
      </c>
      <c r="F54" s="12">
        <v>-5513.359662044897</v>
      </c>
      <c r="G54" s="13"/>
      <c r="M54" s="37"/>
      <c r="N54" s="37"/>
      <c r="O54" s="37"/>
      <c r="P54" s="37"/>
      <c r="Q54" s="37"/>
      <c r="R54" s="37"/>
    </row>
    <row r="55" spans="2:18" x14ac:dyDescent="0.25">
      <c r="B55" s="180"/>
      <c r="C55" s="58" t="s">
        <v>9</v>
      </c>
      <c r="D55" s="15">
        <v>8766.4078935377584</v>
      </c>
      <c r="E55" s="15">
        <v>2029.4229779324528</v>
      </c>
      <c r="F55" s="12">
        <v>6788.4122813732847</v>
      </c>
      <c r="G55" s="13"/>
      <c r="M55" s="37"/>
      <c r="N55" s="37"/>
      <c r="O55" s="37"/>
      <c r="P55" s="37"/>
      <c r="Q55" s="37"/>
      <c r="R55" s="37"/>
    </row>
    <row r="56" spans="2:18" x14ac:dyDescent="0.25">
      <c r="B56" s="180"/>
      <c r="C56" s="58" t="s">
        <v>10</v>
      </c>
      <c r="D56" s="15">
        <v>49446.653778460539</v>
      </c>
      <c r="E56" s="15">
        <v>51093.090095322528</v>
      </c>
      <c r="F56" s="12">
        <v>-1220.1720601511179</v>
      </c>
      <c r="G56" s="13"/>
      <c r="M56" s="37"/>
      <c r="N56" s="37"/>
      <c r="O56" s="37"/>
      <c r="P56" s="37"/>
      <c r="Q56" s="37"/>
      <c r="R56" s="37"/>
    </row>
    <row r="57" spans="2:18" x14ac:dyDescent="0.25">
      <c r="B57" s="180"/>
      <c r="C57" s="58" t="s">
        <v>11</v>
      </c>
      <c r="D57" s="15">
        <v>16147.26631776043</v>
      </c>
      <c r="E57" s="15">
        <v>24342.793067916718</v>
      </c>
      <c r="F57" s="12">
        <v>-8195.5267501562867</v>
      </c>
      <c r="G57" s="13"/>
      <c r="M57" s="37"/>
      <c r="N57" s="37"/>
      <c r="O57" s="37"/>
      <c r="P57" s="37"/>
      <c r="Q57" s="37"/>
      <c r="R57" s="37"/>
    </row>
    <row r="58" spans="2:18" x14ac:dyDescent="0.25">
      <c r="B58" s="180"/>
      <c r="C58" s="58" t="s">
        <v>12</v>
      </c>
      <c r="D58" s="15">
        <v>21124.099224298647</v>
      </c>
      <c r="E58" s="15">
        <v>6463.2985250807005</v>
      </c>
      <c r="F58" s="12">
        <v>14660.800699217949</v>
      </c>
      <c r="G58" s="13"/>
      <c r="M58" s="37"/>
      <c r="N58" s="37"/>
      <c r="O58" s="37"/>
      <c r="P58" s="37"/>
      <c r="Q58" s="37"/>
      <c r="R58" s="37"/>
    </row>
    <row r="59" spans="2:18" ht="24" x14ac:dyDescent="0.25">
      <c r="B59" s="180"/>
      <c r="C59" s="58" t="s">
        <v>13</v>
      </c>
      <c r="D59" s="15">
        <v>31663.15464239032</v>
      </c>
      <c r="E59" s="15">
        <v>6496.873424812482</v>
      </c>
      <c r="F59" s="12">
        <v>25050.265620706185</v>
      </c>
      <c r="G59" s="13"/>
      <c r="M59" s="37"/>
      <c r="N59" s="37"/>
      <c r="O59" s="37"/>
      <c r="P59" s="37"/>
      <c r="Q59" s="37"/>
      <c r="R59" s="37"/>
    </row>
    <row r="60" spans="2:18" ht="24" x14ac:dyDescent="0.25">
      <c r="B60" s="180"/>
      <c r="C60" s="58" t="s">
        <v>14</v>
      </c>
      <c r="D60" s="15">
        <v>7774.2724414078903</v>
      </c>
      <c r="E60" s="15">
        <v>5496.0122326590481</v>
      </c>
      <c r="F60" s="12">
        <v>2278.260208748844</v>
      </c>
      <c r="G60" s="13"/>
      <c r="M60" s="37"/>
      <c r="N60" s="37"/>
      <c r="O60" s="37"/>
      <c r="P60" s="37"/>
      <c r="Q60" s="37"/>
      <c r="R60" s="37"/>
    </row>
    <row r="61" spans="2:18" x14ac:dyDescent="0.25">
      <c r="B61" s="180"/>
      <c r="C61" s="58" t="s">
        <v>15</v>
      </c>
      <c r="D61" s="15">
        <v>5842.9413914440047</v>
      </c>
      <c r="E61" s="15">
        <v>7995.4885138693498</v>
      </c>
      <c r="F61" s="12">
        <v>-2152.5471224253461</v>
      </c>
      <c r="G61" s="13"/>
      <c r="M61" s="37"/>
      <c r="N61" s="37"/>
      <c r="O61" s="37"/>
      <c r="P61" s="37"/>
      <c r="Q61" s="37"/>
      <c r="R61" s="37"/>
    </row>
    <row r="62" spans="2:18" x14ac:dyDescent="0.25">
      <c r="B62" s="180" t="s">
        <v>27</v>
      </c>
      <c r="C62" s="58" t="s">
        <v>6</v>
      </c>
      <c r="D62" s="15">
        <v>90880.528201952126</v>
      </c>
      <c r="E62" s="15">
        <v>7320.4480107340878</v>
      </c>
      <c r="F62" s="12">
        <v>84349.40421109664</v>
      </c>
      <c r="G62" s="13"/>
      <c r="M62" s="37"/>
      <c r="N62" s="37"/>
      <c r="O62" s="37"/>
      <c r="P62" s="37"/>
      <c r="Q62" s="37"/>
      <c r="R62" s="37"/>
    </row>
    <row r="63" spans="2:18" x14ac:dyDescent="0.25">
      <c r="B63" s="180"/>
      <c r="C63" s="58" t="s">
        <v>7</v>
      </c>
      <c r="D63" s="15">
        <v>16345.014442195476</v>
      </c>
      <c r="E63" s="15">
        <v>10820.416867052194</v>
      </c>
      <c r="F63" s="12">
        <v>5482.1864273565407</v>
      </c>
      <c r="G63" s="13"/>
      <c r="M63" s="37"/>
      <c r="N63" s="37"/>
      <c r="O63" s="37"/>
      <c r="P63" s="37"/>
      <c r="Q63" s="37"/>
      <c r="R63" s="37"/>
    </row>
    <row r="64" spans="2:18" x14ac:dyDescent="0.25">
      <c r="B64" s="180"/>
      <c r="C64" s="58" t="s">
        <v>8</v>
      </c>
      <c r="D64" s="15">
        <v>2290.7819956902367</v>
      </c>
      <c r="E64" s="15">
        <v>1173.2119573030484</v>
      </c>
      <c r="F64" s="12">
        <v>1140.3638890905763</v>
      </c>
      <c r="G64" s="13"/>
      <c r="M64" s="37"/>
      <c r="N64" s="37"/>
      <c r="O64" s="37"/>
      <c r="P64" s="37"/>
      <c r="Q64" s="37"/>
      <c r="R64" s="37"/>
    </row>
    <row r="65" spans="2:15" x14ac:dyDescent="0.25">
      <c r="B65" s="180"/>
      <c r="C65" s="58" t="s">
        <v>9</v>
      </c>
      <c r="D65" s="15">
        <v>5420.3749234690986</v>
      </c>
      <c r="E65" s="15">
        <v>1764.4908836105556</v>
      </c>
      <c r="F65" s="12">
        <v>3685.3425992252219</v>
      </c>
      <c r="G65" s="13"/>
      <c r="O65" s="37"/>
    </row>
    <row r="66" spans="2:15" x14ac:dyDescent="0.25">
      <c r="B66" s="180"/>
      <c r="C66" s="58" t="s">
        <v>10</v>
      </c>
      <c r="D66" s="15">
        <v>50928.335112980596</v>
      </c>
      <c r="E66" s="15">
        <v>40154.565816678878</v>
      </c>
      <c r="F66" s="12">
        <v>10530.408291352138</v>
      </c>
      <c r="G66" s="13"/>
      <c r="O66" s="37"/>
    </row>
    <row r="67" spans="2:15" x14ac:dyDescent="0.25">
      <c r="B67" s="180"/>
      <c r="C67" s="58" t="s">
        <v>11</v>
      </c>
      <c r="D67" s="15">
        <v>12353.451483050761</v>
      </c>
      <c r="E67" s="15">
        <v>15197.414734698899</v>
      </c>
      <c r="F67" s="12">
        <v>-2683.5288168033239</v>
      </c>
      <c r="G67" s="13"/>
      <c r="O67" s="37"/>
    </row>
    <row r="68" spans="2:15" x14ac:dyDescent="0.25">
      <c r="B68" s="180"/>
      <c r="C68" s="58" t="s">
        <v>12</v>
      </c>
      <c r="D68" s="15">
        <v>4299.4405059909795</v>
      </c>
      <c r="E68" s="15">
        <v>2398.7859355093142</v>
      </c>
      <c r="F68" s="12">
        <v>1900.6545704816645</v>
      </c>
      <c r="G68" s="13"/>
      <c r="O68" s="37"/>
    </row>
    <row r="69" spans="2:15" ht="24" x14ac:dyDescent="0.25">
      <c r="B69" s="180"/>
      <c r="C69" s="58" t="s">
        <v>13</v>
      </c>
      <c r="D69" s="15">
        <v>1467.2868428743761</v>
      </c>
      <c r="E69" s="15">
        <v>755.36545451893494</v>
      </c>
      <c r="F69" s="12">
        <v>711.92138835544131</v>
      </c>
      <c r="G69" s="13"/>
      <c r="O69" s="37"/>
    </row>
    <row r="70" spans="2:15" ht="24" x14ac:dyDescent="0.25">
      <c r="B70" s="180"/>
      <c r="C70" s="58" t="s">
        <v>14</v>
      </c>
      <c r="D70" s="15">
        <v>6743.2949840666379</v>
      </c>
      <c r="E70" s="15">
        <v>16340.497466760587</v>
      </c>
      <c r="F70" s="12">
        <v>-9597.2024826939487</v>
      </c>
      <c r="G70" s="13"/>
      <c r="O70" s="37"/>
    </row>
    <row r="71" spans="2:15" x14ac:dyDescent="0.25">
      <c r="B71" s="180"/>
      <c r="C71" s="58" t="s">
        <v>15</v>
      </c>
      <c r="D71" s="15">
        <v>1097.8875805581404</v>
      </c>
      <c r="E71" s="15">
        <v>291.49099259662142</v>
      </c>
      <c r="F71" s="12">
        <v>806.39658796151912</v>
      </c>
      <c r="G71" s="13"/>
      <c r="O71" s="37"/>
    </row>
    <row r="72" spans="2:15" x14ac:dyDescent="0.25">
      <c r="B72" s="180" t="s">
        <v>28</v>
      </c>
      <c r="C72" s="58" t="s">
        <v>6</v>
      </c>
      <c r="D72" s="15">
        <v>136125.49819582648</v>
      </c>
      <c r="E72" s="15">
        <v>72287.490530437091</v>
      </c>
      <c r="F72" s="12">
        <v>71845.389912202692</v>
      </c>
      <c r="G72" s="13"/>
      <c r="O72" s="37"/>
    </row>
    <row r="73" spans="2:15" x14ac:dyDescent="0.25">
      <c r="B73" s="180"/>
      <c r="C73" s="58" t="s">
        <v>7</v>
      </c>
      <c r="D73" s="15">
        <v>50838.961393092133</v>
      </c>
      <c r="E73" s="15">
        <v>27191.835240212778</v>
      </c>
      <c r="F73" s="12">
        <v>23068.57646691738</v>
      </c>
      <c r="G73" s="13"/>
      <c r="O73" s="37"/>
    </row>
    <row r="74" spans="2:15" x14ac:dyDescent="0.25">
      <c r="B74" s="180"/>
      <c r="C74" s="58" t="s">
        <v>8</v>
      </c>
      <c r="D74" s="15">
        <v>45415.596579357589</v>
      </c>
      <c r="E74" s="15">
        <v>88139.584878997935</v>
      </c>
      <c r="F74" s="12">
        <v>-41588.598385156387</v>
      </c>
      <c r="G74" s="13"/>
      <c r="O74" s="37"/>
    </row>
    <row r="75" spans="2:15" x14ac:dyDescent="0.25">
      <c r="B75" s="180"/>
      <c r="C75" s="58" t="s">
        <v>9</v>
      </c>
      <c r="D75" s="15">
        <v>5271.6549510148525</v>
      </c>
      <c r="E75" s="15">
        <v>3498.9156823429316</v>
      </c>
      <c r="F75" s="12">
        <v>1848.048625114991</v>
      </c>
      <c r="G75" s="13"/>
      <c r="O75" s="37"/>
    </row>
    <row r="76" spans="2:15" x14ac:dyDescent="0.25">
      <c r="B76" s="180"/>
      <c r="C76" s="58" t="s">
        <v>10</v>
      </c>
      <c r="D76" s="15">
        <v>10980.107372630155</v>
      </c>
      <c r="E76" s="15">
        <v>6043.292657384306</v>
      </c>
      <c r="F76" s="12">
        <v>5039.4325411582777</v>
      </c>
      <c r="G76" s="13"/>
      <c r="O76" s="37"/>
    </row>
    <row r="77" spans="2:15" x14ac:dyDescent="0.25">
      <c r="B77" s="180"/>
      <c r="C77" s="58" t="s">
        <v>11</v>
      </c>
      <c r="D77" s="15">
        <v>24012.902185737388</v>
      </c>
      <c r="E77" s="15">
        <v>4926.7779504204236</v>
      </c>
      <c r="F77" s="12">
        <v>19086.124235316962</v>
      </c>
      <c r="G77" s="13"/>
      <c r="O77" s="37"/>
    </row>
    <row r="78" spans="2:15" x14ac:dyDescent="0.25">
      <c r="B78" s="180"/>
      <c r="C78" s="58" t="s">
        <v>12</v>
      </c>
      <c r="D78" s="15">
        <v>4248.6303330694145</v>
      </c>
      <c r="E78" s="15">
        <v>1519.9596883272361</v>
      </c>
      <c r="F78" s="12">
        <v>2715.3376650200125</v>
      </c>
      <c r="G78" s="13"/>
      <c r="O78" s="37"/>
    </row>
    <row r="79" spans="2:15" ht="24" x14ac:dyDescent="0.25">
      <c r="B79" s="180"/>
      <c r="C79" s="58" t="s">
        <v>13</v>
      </c>
      <c r="D79" s="15">
        <v>1238.6910754757303</v>
      </c>
      <c r="E79" s="15">
        <v>348.75399484012934</v>
      </c>
      <c r="F79" s="12">
        <v>889.93708063560143</v>
      </c>
      <c r="G79" s="13"/>
      <c r="O79" s="37"/>
    </row>
    <row r="80" spans="2:15" ht="24" x14ac:dyDescent="0.25">
      <c r="B80" s="180"/>
      <c r="C80" s="58" t="s">
        <v>14</v>
      </c>
      <c r="D80" s="15">
        <v>2677.2943664869422</v>
      </c>
      <c r="E80" s="15">
        <v>566.0189203236755</v>
      </c>
      <c r="F80" s="12">
        <v>2111.2754461632671</v>
      </c>
      <c r="G80" s="13"/>
      <c r="O80" s="37"/>
    </row>
    <row r="81" spans="2:15" x14ac:dyDescent="0.25">
      <c r="B81" s="180"/>
      <c r="C81" s="58" t="s">
        <v>15</v>
      </c>
      <c r="D81" s="15">
        <v>2792.259674396139</v>
      </c>
      <c r="E81" s="15">
        <v>699.77008259477623</v>
      </c>
      <c r="F81" s="12">
        <v>2092.4895918013617</v>
      </c>
      <c r="G81" s="13"/>
      <c r="O81" s="37"/>
    </row>
    <row r="82" spans="2:15" x14ac:dyDescent="0.25">
      <c r="B82" s="180" t="s">
        <v>29</v>
      </c>
      <c r="C82" s="58" t="s">
        <v>6</v>
      </c>
      <c r="D82" s="15">
        <v>1503.6214177978886</v>
      </c>
      <c r="E82" s="15">
        <v>301.12843380528386</v>
      </c>
      <c r="F82" s="12">
        <v>1202.4929839926046</v>
      </c>
      <c r="G82" s="13"/>
      <c r="O82" s="37"/>
    </row>
    <row r="83" spans="2:15" x14ac:dyDescent="0.25">
      <c r="B83" s="180"/>
      <c r="C83" s="58" t="s">
        <v>7</v>
      </c>
      <c r="D83" s="15">
        <v>925.84354838709669</v>
      </c>
      <c r="E83" s="15">
        <v>138.36090970822784</v>
      </c>
      <c r="F83" s="12">
        <v>821.77314047098355</v>
      </c>
      <c r="G83" s="13"/>
      <c r="O83" s="37"/>
    </row>
    <row r="84" spans="2:15" x14ac:dyDescent="0.25">
      <c r="B84" s="180"/>
      <c r="C84" s="58" t="s">
        <v>8</v>
      </c>
      <c r="D84" s="15">
        <v>1123.1560354319472</v>
      </c>
      <c r="E84" s="15">
        <v>506.03492666963166</v>
      </c>
      <c r="F84" s="12">
        <v>641.5375443151845</v>
      </c>
      <c r="G84" s="13"/>
      <c r="O84" s="37"/>
    </row>
    <row r="85" spans="2:15" x14ac:dyDescent="0.25">
      <c r="B85" s="180"/>
      <c r="C85" s="58" t="s">
        <v>9</v>
      </c>
      <c r="D85" s="15">
        <v>675.98168628381484</v>
      </c>
      <c r="E85" s="15">
        <v>145.30206434248089</v>
      </c>
      <c r="F85" s="12">
        <v>530.67962194133395</v>
      </c>
      <c r="G85" s="13"/>
      <c r="O85" s="37"/>
    </row>
    <row r="86" spans="2:15" x14ac:dyDescent="0.25">
      <c r="B86" s="180"/>
      <c r="C86" s="58" t="s">
        <v>10</v>
      </c>
      <c r="D86" s="15">
        <v>554.20211247055124</v>
      </c>
      <c r="E86" s="15">
        <v>183.11325074092707</v>
      </c>
      <c r="F86" s="12">
        <v>372.91386766155324</v>
      </c>
      <c r="G86" s="13"/>
      <c r="O86" s="37"/>
    </row>
    <row r="87" spans="2:15" x14ac:dyDescent="0.25">
      <c r="B87" s="180"/>
      <c r="C87" s="58" t="s">
        <v>11</v>
      </c>
      <c r="D87" s="15">
        <v>1031.6229664123773</v>
      </c>
      <c r="E87" s="15">
        <v>225.75645165083154</v>
      </c>
      <c r="F87" s="12">
        <v>812.23455776409105</v>
      </c>
      <c r="G87" s="13"/>
      <c r="O87" s="37"/>
    </row>
    <row r="88" spans="2:15" x14ac:dyDescent="0.25">
      <c r="B88" s="180"/>
      <c r="C88" s="58" t="s">
        <v>12</v>
      </c>
      <c r="D88" s="15">
        <v>470.53643522952035</v>
      </c>
      <c r="E88" s="15">
        <v>166.64145436267074</v>
      </c>
      <c r="F88" s="12">
        <v>305.78468542600478</v>
      </c>
      <c r="G88" s="13"/>
      <c r="O88" s="37"/>
    </row>
    <row r="89" spans="2:15" ht="24" x14ac:dyDescent="0.25">
      <c r="B89" s="180"/>
      <c r="C89" s="58" t="s">
        <v>13</v>
      </c>
      <c r="D89" s="15">
        <v>778.72123637150059</v>
      </c>
      <c r="E89" s="15">
        <v>170.28667062568795</v>
      </c>
      <c r="F89" s="12">
        <v>608.43456574581217</v>
      </c>
      <c r="G89" s="13"/>
      <c r="O89" s="37"/>
    </row>
    <row r="90" spans="2:15" ht="24" x14ac:dyDescent="0.25">
      <c r="B90" s="180"/>
      <c r="C90" s="58" t="s">
        <v>14</v>
      </c>
      <c r="D90" s="15">
        <v>374.25110250630166</v>
      </c>
      <c r="E90" s="15">
        <v>158.02072482596051</v>
      </c>
      <c r="F90" s="12">
        <v>216.23037768034106</v>
      </c>
      <c r="G90" s="13"/>
      <c r="O90" s="37"/>
    </row>
    <row r="91" spans="2:15" x14ac:dyDescent="0.25">
      <c r="B91" s="180"/>
      <c r="C91" s="58" t="s">
        <v>15</v>
      </c>
      <c r="D91" s="15">
        <v>923.59475366629124</v>
      </c>
      <c r="E91" s="15">
        <v>361.01453700209771</v>
      </c>
      <c r="F91" s="12">
        <v>567.4157912907192</v>
      </c>
      <c r="G91" s="13"/>
      <c r="O91" s="37"/>
    </row>
    <row r="92" spans="2:15" x14ac:dyDescent="0.25">
      <c r="B92" s="180" t="s">
        <v>30</v>
      </c>
      <c r="C92" s="58" t="s">
        <v>6</v>
      </c>
      <c r="D92" s="15">
        <v>1698.5857528051481</v>
      </c>
      <c r="E92" s="15">
        <v>715.47264611912055</v>
      </c>
      <c r="F92" s="12">
        <v>1089.538131671902</v>
      </c>
      <c r="G92" s="13"/>
      <c r="O92" s="37"/>
    </row>
    <row r="93" spans="2:15" x14ac:dyDescent="0.25">
      <c r="B93" s="180"/>
      <c r="C93" s="58" t="s">
        <v>7</v>
      </c>
      <c r="D93" s="15">
        <v>4779.1402771693702</v>
      </c>
      <c r="E93" s="15">
        <v>3296.2716225466702</v>
      </c>
      <c r="F93" s="12">
        <v>1505.2010858244257</v>
      </c>
      <c r="G93" s="13"/>
      <c r="O93" s="37"/>
    </row>
    <row r="94" spans="2:15" x14ac:dyDescent="0.25">
      <c r="B94" s="180"/>
      <c r="C94" s="58" t="s">
        <v>8</v>
      </c>
      <c r="D94" s="15">
        <v>1673.9007019510652</v>
      </c>
      <c r="E94" s="15">
        <v>640.99985308012845</v>
      </c>
      <c r="F94" s="12">
        <v>1037.6172911032247</v>
      </c>
      <c r="G94" s="13"/>
      <c r="O94" s="37"/>
    </row>
    <row r="95" spans="2:15" x14ac:dyDescent="0.25">
      <c r="B95" s="180"/>
      <c r="C95" s="58" t="s">
        <v>9</v>
      </c>
      <c r="D95" s="15">
        <v>3295.7569936310083</v>
      </c>
      <c r="E95" s="15">
        <v>1081.1434569841645</v>
      </c>
      <c r="F95" s="12">
        <v>2236.367708221967</v>
      </c>
      <c r="G95" s="13"/>
      <c r="O95" s="37"/>
    </row>
    <row r="96" spans="2:15" x14ac:dyDescent="0.25">
      <c r="B96" s="180"/>
      <c r="C96" s="58" t="s">
        <v>10</v>
      </c>
      <c r="D96" s="15">
        <v>1577.8581987235727</v>
      </c>
      <c r="E96" s="15">
        <v>514.6023209850365</v>
      </c>
      <c r="F96" s="12">
        <v>1070.6539563840861</v>
      </c>
      <c r="G96" s="13"/>
      <c r="O96" s="37"/>
    </row>
    <row r="97" spans="2:15" x14ac:dyDescent="0.25">
      <c r="B97" s="180"/>
      <c r="C97" s="58" t="s">
        <v>11</v>
      </c>
      <c r="D97" s="15">
        <v>2636.195815033007</v>
      </c>
      <c r="E97" s="15">
        <v>499.75458259310051</v>
      </c>
      <c r="F97" s="12">
        <v>2144.6583141031383</v>
      </c>
      <c r="G97" s="13"/>
      <c r="O97" s="37"/>
    </row>
    <row r="98" spans="2:15" x14ac:dyDescent="0.25">
      <c r="B98" s="180"/>
      <c r="C98" s="58" t="s">
        <v>12</v>
      </c>
      <c r="D98" s="15">
        <v>5114.7959998322222</v>
      </c>
      <c r="E98" s="15">
        <v>2118.2039585053426</v>
      </c>
      <c r="F98" s="12">
        <v>3071.0793617127852</v>
      </c>
      <c r="G98" s="13"/>
      <c r="O98" s="37"/>
    </row>
    <row r="99" spans="2:15" ht="24" x14ac:dyDescent="0.25">
      <c r="B99" s="180"/>
      <c r="C99" s="58" t="s">
        <v>13</v>
      </c>
      <c r="D99" s="15">
        <v>48320.014722829153</v>
      </c>
      <c r="E99" s="15">
        <v>7299.5535963492994</v>
      </c>
      <c r="F99" s="12">
        <v>42152.961471546179</v>
      </c>
      <c r="G99" s="13"/>
      <c r="O99" s="37"/>
    </row>
    <row r="100" spans="2:15" ht="24" x14ac:dyDescent="0.25">
      <c r="B100" s="180"/>
      <c r="C100" s="58" t="s">
        <v>14</v>
      </c>
      <c r="D100" s="15">
        <v>5485.3561452570984</v>
      </c>
      <c r="E100" s="15">
        <v>1183.8496637598926</v>
      </c>
      <c r="F100" s="12">
        <v>4384.6179382435248</v>
      </c>
      <c r="G100" s="13"/>
      <c r="O100" s="37"/>
    </row>
    <row r="101" spans="2:15" x14ac:dyDescent="0.25">
      <c r="B101" s="180"/>
      <c r="C101" s="58" t="s">
        <v>15</v>
      </c>
      <c r="D101" s="15">
        <v>110001.79935443196</v>
      </c>
      <c r="E101" s="15">
        <v>6363.6838659152054</v>
      </c>
      <c r="F101" s="12">
        <v>105574.76688560178</v>
      </c>
      <c r="G101" s="13"/>
      <c r="O101" s="37"/>
    </row>
    <row r="102" spans="2:15" x14ac:dyDescent="0.25">
      <c r="B102" s="180" t="s">
        <v>31</v>
      </c>
      <c r="C102" s="58" t="s">
        <v>6</v>
      </c>
      <c r="D102" s="15">
        <v>1953.0495717896149</v>
      </c>
      <c r="E102" s="15">
        <v>843.1202785596638</v>
      </c>
      <c r="F102" s="12">
        <v>1106.6099220545198</v>
      </c>
      <c r="G102" s="13"/>
      <c r="O102" s="37"/>
    </row>
    <row r="103" spans="2:15" x14ac:dyDescent="0.25">
      <c r="B103" s="180"/>
      <c r="C103" s="58" t="s">
        <v>7</v>
      </c>
      <c r="D103" s="15">
        <v>1919.597452654712</v>
      </c>
      <c r="E103" s="15">
        <v>696.93021390943636</v>
      </c>
      <c r="F103" s="12">
        <v>1281.7317757500359</v>
      </c>
      <c r="G103" s="13"/>
      <c r="O103" s="37"/>
    </row>
    <row r="104" spans="2:15" x14ac:dyDescent="0.25">
      <c r="B104" s="180"/>
      <c r="C104" s="58" t="s">
        <v>8</v>
      </c>
      <c r="D104" s="15">
        <v>2340.7606774792343</v>
      </c>
      <c r="E104" s="15">
        <v>656.76433135936588</v>
      </c>
      <c r="F104" s="12">
        <v>1748.1267756398472</v>
      </c>
      <c r="G104" s="13"/>
      <c r="O104" s="37"/>
    </row>
    <row r="105" spans="2:15" x14ac:dyDescent="0.25">
      <c r="B105" s="180"/>
      <c r="C105" s="58" t="s">
        <v>9</v>
      </c>
      <c r="D105" s="15">
        <v>1743.6004600593421</v>
      </c>
      <c r="E105" s="15">
        <v>1077.3494875786123</v>
      </c>
      <c r="F105" s="12">
        <v>656.18228568093036</v>
      </c>
      <c r="G105" s="13"/>
      <c r="O105" s="37"/>
    </row>
    <row r="106" spans="2:15" x14ac:dyDescent="0.25">
      <c r="B106" s="180"/>
      <c r="C106" s="58" t="s">
        <v>10</v>
      </c>
      <c r="D106" s="15">
        <v>1418.8591109852712</v>
      </c>
      <c r="E106" s="15">
        <v>454.73100911851651</v>
      </c>
      <c r="F106" s="12">
        <v>964.1281018667546</v>
      </c>
      <c r="G106" s="13"/>
      <c r="O106" s="37"/>
    </row>
    <row r="107" spans="2:15" x14ac:dyDescent="0.25">
      <c r="B107" s="180"/>
      <c r="C107" s="58" t="s">
        <v>11</v>
      </c>
      <c r="D107" s="15">
        <v>7061.9319684218144</v>
      </c>
      <c r="E107" s="15">
        <v>1573.6636214228447</v>
      </c>
      <c r="F107" s="12">
        <v>5488.2683469989697</v>
      </c>
      <c r="G107" s="13"/>
      <c r="O107" s="37"/>
    </row>
    <row r="108" spans="2:15" x14ac:dyDescent="0.25">
      <c r="B108" s="180"/>
      <c r="C108" s="58" t="s">
        <v>12</v>
      </c>
      <c r="D108" s="15">
        <v>4030.5900439084644</v>
      </c>
      <c r="E108" s="15">
        <v>965.20262425060366</v>
      </c>
      <c r="F108" s="12">
        <v>3055.7353934153543</v>
      </c>
      <c r="G108" s="13"/>
      <c r="O108" s="37"/>
    </row>
    <row r="109" spans="2:15" ht="24" x14ac:dyDescent="0.25">
      <c r="B109" s="180"/>
      <c r="C109" s="58" t="s">
        <v>13</v>
      </c>
      <c r="D109" s="15">
        <v>2680.7057323830136</v>
      </c>
      <c r="E109" s="15">
        <v>421.74474608164286</v>
      </c>
      <c r="F109" s="12">
        <v>2258.9609863013716</v>
      </c>
      <c r="G109" s="13"/>
      <c r="O109" s="37"/>
    </row>
    <row r="110" spans="2:15" ht="24" x14ac:dyDescent="0.25">
      <c r="B110" s="180"/>
      <c r="C110" s="58" t="s">
        <v>14</v>
      </c>
      <c r="D110" s="15">
        <v>2632.9531926280315</v>
      </c>
      <c r="E110" s="15">
        <v>1096.6180023504623</v>
      </c>
      <c r="F110" s="12">
        <v>1695.9081110429042</v>
      </c>
      <c r="G110" s="13"/>
      <c r="O110" s="37"/>
    </row>
    <row r="111" spans="2:15" x14ac:dyDescent="0.25">
      <c r="B111" s="180"/>
      <c r="C111" s="58" t="s">
        <v>15</v>
      </c>
      <c r="D111" s="15">
        <v>3614.1320183203011</v>
      </c>
      <c r="E111" s="15">
        <v>702.9463525837607</v>
      </c>
      <c r="F111" s="12">
        <v>3260.8218623702342</v>
      </c>
      <c r="G111" s="13"/>
      <c r="O111" s="37"/>
    </row>
    <row r="112" spans="2:15" x14ac:dyDescent="0.25">
      <c r="B112" s="180" t="s">
        <v>32</v>
      </c>
      <c r="C112" s="58" t="s">
        <v>6</v>
      </c>
      <c r="D112" s="15">
        <v>2562.3383691855488</v>
      </c>
      <c r="E112" s="15">
        <v>1447.6835794223196</v>
      </c>
      <c r="F112" s="12">
        <v>1155.3268273693491</v>
      </c>
      <c r="G112" s="13"/>
      <c r="O112" s="37"/>
    </row>
    <row r="113" spans="2:15" x14ac:dyDescent="0.25">
      <c r="B113" s="180"/>
      <c r="C113" s="58" t="s">
        <v>7</v>
      </c>
      <c r="D113" s="15">
        <v>1095.9719693211687</v>
      </c>
      <c r="E113" s="15">
        <v>439.93037671200779</v>
      </c>
      <c r="F113" s="12">
        <v>667.95433140613056</v>
      </c>
      <c r="G113" s="13"/>
      <c r="O113" s="37"/>
    </row>
    <row r="114" spans="2:15" x14ac:dyDescent="0.25">
      <c r="B114" s="180"/>
      <c r="C114" s="58" t="s">
        <v>8</v>
      </c>
      <c r="D114" s="15">
        <v>1889.1290996090345</v>
      </c>
      <c r="E114" s="15">
        <v>9888.2670203351408</v>
      </c>
      <c r="F114" s="12">
        <v>-7980.246629730017</v>
      </c>
      <c r="G114" s="13"/>
      <c r="O114" s="37"/>
    </row>
    <row r="115" spans="2:15" x14ac:dyDescent="0.25">
      <c r="B115" s="180"/>
      <c r="C115" s="58" t="s">
        <v>9</v>
      </c>
      <c r="D115" s="15">
        <v>851.14982731165128</v>
      </c>
      <c r="E115" s="15">
        <v>457.83653959313727</v>
      </c>
      <c r="F115" s="12">
        <v>390.26104412122646</v>
      </c>
      <c r="G115" s="13"/>
      <c r="O115" s="37"/>
    </row>
    <row r="116" spans="2:15" x14ac:dyDescent="0.25">
      <c r="B116" s="180"/>
      <c r="C116" s="58" t="s">
        <v>10</v>
      </c>
      <c r="D116" s="15">
        <v>1001.706433493517</v>
      </c>
      <c r="E116" s="15">
        <v>665.13576386788748</v>
      </c>
      <c r="F116" s="12">
        <v>338.22052584928446</v>
      </c>
      <c r="G116" s="13"/>
      <c r="O116" s="37"/>
    </row>
    <row r="117" spans="2:15" x14ac:dyDescent="0.25">
      <c r="B117" s="180"/>
      <c r="C117" s="58" t="s">
        <v>11</v>
      </c>
      <c r="D117" s="15">
        <v>568.82868019167063</v>
      </c>
      <c r="E117" s="15">
        <v>267.45897085546079</v>
      </c>
      <c r="F117" s="12">
        <v>308.10140969350738</v>
      </c>
      <c r="G117" s="13"/>
      <c r="O117" s="37"/>
    </row>
    <row r="118" spans="2:15" x14ac:dyDescent="0.25">
      <c r="B118" s="180"/>
      <c r="C118" s="58" t="s">
        <v>12</v>
      </c>
      <c r="D118" s="15">
        <v>624.22108603756737</v>
      </c>
      <c r="E118" s="15">
        <v>545.15914909073285</v>
      </c>
      <c r="F118" s="12">
        <v>83.115320622403232</v>
      </c>
      <c r="G118" s="13"/>
      <c r="O118" s="37"/>
    </row>
    <row r="119" spans="2:15" ht="24" x14ac:dyDescent="0.25">
      <c r="B119" s="180"/>
      <c r="C119" s="58" t="s">
        <v>13</v>
      </c>
      <c r="D119" s="15">
        <v>816.20124138782728</v>
      </c>
      <c r="E119" s="15">
        <v>239.51311716724641</v>
      </c>
      <c r="F119" s="12">
        <v>576.68812422058102</v>
      </c>
      <c r="G119" s="13"/>
      <c r="O119" s="37"/>
    </row>
    <row r="120" spans="2:15" ht="24" x14ac:dyDescent="0.25">
      <c r="B120" s="180"/>
      <c r="C120" s="58" t="s">
        <v>14</v>
      </c>
      <c r="D120" s="15">
        <v>1600.4281885664759</v>
      </c>
      <c r="E120" s="15">
        <v>635.81247806604813</v>
      </c>
      <c r="F120" s="12">
        <v>964.61571050042778</v>
      </c>
      <c r="G120" s="13"/>
      <c r="O120" s="37"/>
    </row>
    <row r="121" spans="2:15" x14ac:dyDescent="0.25">
      <c r="B121" s="180"/>
      <c r="C121" s="58" t="s">
        <v>15</v>
      </c>
      <c r="D121" s="15">
        <v>708.7613796540553</v>
      </c>
      <c r="E121" s="15">
        <v>661.94899809658955</v>
      </c>
      <c r="F121" s="12">
        <v>82.250450540168401</v>
      </c>
      <c r="G121" s="13"/>
      <c r="O121" s="37"/>
    </row>
    <row r="122" spans="2:15" x14ac:dyDescent="0.25">
      <c r="B122" s="180" t="s">
        <v>33</v>
      </c>
      <c r="C122" s="58" t="s">
        <v>6</v>
      </c>
      <c r="D122" s="15">
        <v>979.96690328315947</v>
      </c>
      <c r="E122" s="15">
        <v>385.95132581538252</v>
      </c>
      <c r="F122" s="12">
        <v>730.1220918126603</v>
      </c>
      <c r="G122" s="13"/>
      <c r="O122" s="37"/>
    </row>
    <row r="123" spans="2:15" x14ac:dyDescent="0.25">
      <c r="B123" s="180"/>
      <c r="C123" s="58" t="s">
        <v>7</v>
      </c>
      <c r="D123" s="15">
        <v>1735.188700445786</v>
      </c>
      <c r="E123" s="15">
        <v>658.74408850516875</v>
      </c>
      <c r="F123" s="12">
        <v>1103.9872897254704</v>
      </c>
      <c r="G123" s="13"/>
      <c r="O123" s="37"/>
    </row>
    <row r="124" spans="2:15" x14ac:dyDescent="0.25">
      <c r="B124" s="180"/>
      <c r="C124" s="58" t="s">
        <v>8</v>
      </c>
      <c r="D124" s="15">
        <v>3126.0983230629627</v>
      </c>
      <c r="E124" s="15">
        <v>419.64537131253394</v>
      </c>
      <c r="F124" s="12">
        <v>2706.4529517504288</v>
      </c>
      <c r="G124" s="13"/>
      <c r="O124" s="37"/>
    </row>
    <row r="125" spans="2:15" x14ac:dyDescent="0.25">
      <c r="B125" s="180"/>
      <c r="C125" s="58" t="s">
        <v>9</v>
      </c>
      <c r="D125" s="15">
        <v>1510.9247651877629</v>
      </c>
      <c r="E125" s="15">
        <v>571.04757576832242</v>
      </c>
      <c r="F125" s="12">
        <v>939.87718941944001</v>
      </c>
      <c r="G125" s="13"/>
      <c r="O125" s="37"/>
    </row>
    <row r="126" spans="2:15" x14ac:dyDescent="0.25">
      <c r="B126" s="180"/>
      <c r="C126" s="58" t="s">
        <v>10</v>
      </c>
      <c r="D126" s="15">
        <v>3090.6760029434863</v>
      </c>
      <c r="E126" s="15">
        <v>763.59514517931132</v>
      </c>
      <c r="F126" s="12">
        <v>2327.0808577641778</v>
      </c>
      <c r="G126" s="13"/>
      <c r="O126" s="37"/>
    </row>
    <row r="127" spans="2:15" x14ac:dyDescent="0.25">
      <c r="B127" s="180"/>
      <c r="C127" s="58" t="s">
        <v>11</v>
      </c>
      <c r="D127" s="15">
        <v>1609.7425706268798</v>
      </c>
      <c r="E127" s="15">
        <v>408.75334606480271</v>
      </c>
      <c r="F127" s="12">
        <v>1207.7245491253693</v>
      </c>
      <c r="G127" s="13"/>
      <c r="O127" s="37"/>
    </row>
    <row r="128" spans="2:15" x14ac:dyDescent="0.25">
      <c r="B128" s="180"/>
      <c r="C128" s="58" t="s">
        <v>12</v>
      </c>
      <c r="D128" s="15">
        <v>6391.1191499620745</v>
      </c>
      <c r="E128" s="15">
        <v>2184.8960432951194</v>
      </c>
      <c r="F128" s="12">
        <v>4206.223106666961</v>
      </c>
      <c r="G128" s="13"/>
      <c r="O128" s="37"/>
    </row>
    <row r="129" spans="2:15" ht="24" x14ac:dyDescent="0.25">
      <c r="B129" s="180"/>
      <c r="C129" s="58" t="s">
        <v>13</v>
      </c>
      <c r="D129" s="15">
        <v>4055.030350641081</v>
      </c>
      <c r="E129" s="15">
        <v>907.8756932169681</v>
      </c>
      <c r="F129" s="12">
        <v>3147.154657424112</v>
      </c>
      <c r="G129" s="13"/>
      <c r="O129" s="37"/>
    </row>
    <row r="130" spans="2:15" ht="24" x14ac:dyDescent="0.25">
      <c r="B130" s="180"/>
      <c r="C130" s="58" t="s">
        <v>14</v>
      </c>
      <c r="D130" s="15">
        <v>11666.592246275763</v>
      </c>
      <c r="E130" s="15">
        <v>1246.524901024753</v>
      </c>
      <c r="F130" s="12">
        <v>10420.067345251009</v>
      </c>
      <c r="G130" s="13"/>
      <c r="O130" s="37"/>
    </row>
    <row r="131" spans="2:15" x14ac:dyDescent="0.25">
      <c r="B131" s="180"/>
      <c r="C131" s="58" t="s">
        <v>15</v>
      </c>
      <c r="D131" s="15">
        <v>6584.7865020967747</v>
      </c>
      <c r="E131" s="15">
        <v>1636.4629275187083</v>
      </c>
      <c r="F131" s="12">
        <v>4991.6445384076515</v>
      </c>
      <c r="G131" s="13"/>
      <c r="O131" s="37"/>
    </row>
    <row r="132" spans="2:15" x14ac:dyDescent="0.25">
      <c r="B132" s="180" t="s">
        <v>34</v>
      </c>
      <c r="C132" s="58" t="s">
        <v>6</v>
      </c>
      <c r="D132" s="15">
        <v>1334.3069810343766</v>
      </c>
      <c r="E132" s="15">
        <v>1087.4295746540631</v>
      </c>
      <c r="F132" s="12">
        <v>460.41767332884422</v>
      </c>
      <c r="G132" s="13"/>
      <c r="O132" s="37"/>
    </row>
    <row r="133" spans="2:15" x14ac:dyDescent="0.25">
      <c r="B133" s="180"/>
      <c r="C133" s="58" t="s">
        <v>7</v>
      </c>
      <c r="D133" s="15">
        <v>1407.0364289602639</v>
      </c>
      <c r="E133" s="15">
        <v>528.88914820045932</v>
      </c>
      <c r="F133" s="12">
        <v>947.03443085363961</v>
      </c>
      <c r="G133" s="13"/>
      <c r="O133" s="37"/>
    </row>
    <row r="134" spans="2:15" x14ac:dyDescent="0.25">
      <c r="B134" s="180"/>
      <c r="C134" s="58" t="s">
        <v>8</v>
      </c>
      <c r="D134" s="15">
        <v>1327.3608061467762</v>
      </c>
      <c r="E134" s="15">
        <v>676.02526288424599</v>
      </c>
      <c r="F134" s="12">
        <v>698.93499287658199</v>
      </c>
      <c r="G134" s="13"/>
      <c r="O134" s="37"/>
    </row>
    <row r="135" spans="2:15" x14ac:dyDescent="0.25">
      <c r="B135" s="180"/>
      <c r="C135" s="58" t="s">
        <v>9</v>
      </c>
      <c r="D135" s="15">
        <v>2370.2961376654744</v>
      </c>
      <c r="E135" s="15">
        <v>1257.9234218935696</v>
      </c>
      <c r="F135" s="12">
        <v>1133.0545708641405</v>
      </c>
      <c r="G135" s="13"/>
      <c r="O135" s="37"/>
    </row>
    <row r="136" spans="2:15" x14ac:dyDescent="0.25">
      <c r="B136" s="180"/>
      <c r="C136" s="58" t="s">
        <v>10</v>
      </c>
      <c r="D136" s="15">
        <v>1252.4386014915017</v>
      </c>
      <c r="E136" s="15">
        <v>450.65445706867592</v>
      </c>
      <c r="F136" s="12">
        <v>810.05079779134155</v>
      </c>
      <c r="G136" s="13"/>
      <c r="O136" s="37"/>
    </row>
    <row r="137" spans="2:15" x14ac:dyDescent="0.25">
      <c r="B137" s="180"/>
      <c r="C137" s="58" t="s">
        <v>11</v>
      </c>
      <c r="D137" s="15">
        <v>1527.2280995574131</v>
      </c>
      <c r="E137" s="15">
        <v>506.0885763089164</v>
      </c>
      <c r="F137" s="12">
        <v>1031.3797135056909</v>
      </c>
      <c r="G137" s="13"/>
      <c r="O137" s="37"/>
    </row>
    <row r="138" spans="2:15" x14ac:dyDescent="0.25">
      <c r="B138" s="180"/>
      <c r="C138" s="58" t="s">
        <v>12</v>
      </c>
      <c r="D138" s="15">
        <v>783.43434362223798</v>
      </c>
      <c r="E138" s="15">
        <v>314.82508777304531</v>
      </c>
      <c r="F138" s="12">
        <v>466.68959067984446</v>
      </c>
      <c r="G138" s="13"/>
      <c r="O138" s="37"/>
    </row>
    <row r="139" spans="2:15" ht="24" x14ac:dyDescent="0.25">
      <c r="B139" s="180"/>
      <c r="C139" s="58" t="s">
        <v>13</v>
      </c>
      <c r="D139" s="15">
        <v>939.13507546927895</v>
      </c>
      <c r="E139" s="15">
        <v>540.99988213797008</v>
      </c>
      <c r="F139" s="12">
        <v>398.13519333130898</v>
      </c>
      <c r="G139" s="13"/>
      <c r="O139" s="37"/>
    </row>
    <row r="140" spans="2:15" ht="24" x14ac:dyDescent="0.25">
      <c r="B140" s="180"/>
      <c r="C140" s="58" t="s">
        <v>14</v>
      </c>
      <c r="D140" s="15">
        <v>421.59973232631808</v>
      </c>
      <c r="E140" s="15">
        <v>177.99970122110142</v>
      </c>
      <c r="F140" s="12">
        <v>248.33710674933255</v>
      </c>
      <c r="G140" s="13"/>
      <c r="O140" s="37"/>
    </row>
    <row r="141" spans="2:15" x14ac:dyDescent="0.25">
      <c r="B141" s="180"/>
      <c r="C141" s="58" t="s">
        <v>15</v>
      </c>
      <c r="D141" s="15">
        <v>379.65439593524871</v>
      </c>
      <c r="E141" s="15">
        <v>164.20895542147073</v>
      </c>
      <c r="F141" s="12">
        <v>218.34356567358893</v>
      </c>
      <c r="G141" s="13"/>
      <c r="O141" s="37"/>
    </row>
    <row r="142" spans="2:15" x14ac:dyDescent="0.25">
      <c r="B142" s="180" t="s">
        <v>35</v>
      </c>
      <c r="C142" s="58" t="s">
        <v>6</v>
      </c>
      <c r="D142" s="15">
        <v>585.49416387277597</v>
      </c>
      <c r="E142" s="15">
        <v>89.674334344455687</v>
      </c>
      <c r="F142" s="12">
        <v>518.35709450688023</v>
      </c>
      <c r="G142" s="13"/>
      <c r="O142" s="37"/>
    </row>
    <row r="143" spans="2:15" x14ac:dyDescent="0.25">
      <c r="B143" s="180"/>
      <c r="C143" s="58" t="s">
        <v>7</v>
      </c>
      <c r="D143" s="15">
        <v>7514.8883941707145</v>
      </c>
      <c r="E143" s="15">
        <v>12376.239589155421</v>
      </c>
      <c r="F143" s="12">
        <v>-4861.351194984707</v>
      </c>
      <c r="G143" s="13"/>
      <c r="O143" s="37"/>
    </row>
    <row r="144" spans="2:15" x14ac:dyDescent="0.25">
      <c r="B144" s="180"/>
      <c r="C144" s="58" t="s">
        <v>8</v>
      </c>
      <c r="D144" s="15">
        <v>2431.9133427489019</v>
      </c>
      <c r="E144" s="15">
        <v>3062.1171370188727</v>
      </c>
      <c r="F144" s="12">
        <v>-630.20379426997124</v>
      </c>
      <c r="G144" s="13"/>
      <c r="O144" s="37"/>
    </row>
    <row r="145" spans="2:15" x14ac:dyDescent="0.25">
      <c r="B145" s="180"/>
      <c r="C145" s="58" t="s">
        <v>9</v>
      </c>
      <c r="D145" s="15">
        <v>1271.2281530165324</v>
      </c>
      <c r="E145" s="15">
        <v>1165.5461712642962</v>
      </c>
      <c r="F145" s="12">
        <v>105.68198175223654</v>
      </c>
      <c r="G145" s="13"/>
      <c r="O145" s="37"/>
    </row>
    <row r="146" spans="2:15" x14ac:dyDescent="0.25">
      <c r="B146" s="180"/>
      <c r="C146" s="58" t="s">
        <v>10</v>
      </c>
      <c r="D146" s="15">
        <v>629.77717446964732</v>
      </c>
      <c r="E146" s="15">
        <v>517.19037780798658</v>
      </c>
      <c r="F146" s="12">
        <v>112.58679666166083</v>
      </c>
      <c r="G146" s="13"/>
      <c r="O146" s="37"/>
    </row>
    <row r="147" spans="2:15" x14ac:dyDescent="0.25">
      <c r="B147" s="180"/>
      <c r="C147" s="58" t="s">
        <v>11</v>
      </c>
      <c r="D147" s="15">
        <v>365.32932061221697</v>
      </c>
      <c r="E147" s="15">
        <v>91.170949097498621</v>
      </c>
      <c r="F147" s="12">
        <v>271.98763463144456</v>
      </c>
      <c r="G147" s="13"/>
      <c r="O147" s="37"/>
    </row>
    <row r="148" spans="2:15" x14ac:dyDescent="0.25">
      <c r="B148" s="180"/>
      <c r="C148" s="58" t="s">
        <v>12</v>
      </c>
      <c r="D148" s="15">
        <v>515.35950775273454</v>
      </c>
      <c r="E148" s="15">
        <v>182.32874232207251</v>
      </c>
      <c r="F148" s="12">
        <v>330.98212787648185</v>
      </c>
      <c r="G148" s="13"/>
      <c r="O148" s="37"/>
    </row>
    <row r="149" spans="2:15" ht="24" x14ac:dyDescent="0.25">
      <c r="B149" s="180"/>
      <c r="C149" s="58" t="s">
        <v>13</v>
      </c>
      <c r="D149" s="15">
        <v>254.45392560534216</v>
      </c>
      <c r="E149" s="15">
        <v>50.593247594407593</v>
      </c>
      <c r="F149" s="12">
        <v>203.86067801093461</v>
      </c>
      <c r="G149" s="13"/>
      <c r="O149" s="37"/>
    </row>
    <row r="150" spans="2:15" ht="24" x14ac:dyDescent="0.25">
      <c r="B150" s="180"/>
      <c r="C150" s="58" t="s">
        <v>14</v>
      </c>
      <c r="D150" s="15">
        <v>194.22763527829349</v>
      </c>
      <c r="E150" s="15">
        <v>34.174233374025022</v>
      </c>
      <c r="F150" s="12">
        <v>160.05340190426847</v>
      </c>
      <c r="G150" s="13"/>
      <c r="O150" s="37"/>
    </row>
    <row r="151" spans="2:15" x14ac:dyDescent="0.25">
      <c r="B151" s="180"/>
      <c r="C151" s="58" t="s">
        <v>15</v>
      </c>
      <c r="D151" s="15">
        <v>305.22893166632917</v>
      </c>
      <c r="E151" s="15">
        <v>100.35732127639928</v>
      </c>
      <c r="F151" s="12">
        <v>204.87161038992988</v>
      </c>
      <c r="G151" s="13"/>
      <c r="O151" s="37"/>
    </row>
    <row r="152" spans="2:15" x14ac:dyDescent="0.25">
      <c r="B152" s="180" t="s">
        <v>36</v>
      </c>
      <c r="C152" s="58" t="s">
        <v>6</v>
      </c>
      <c r="D152" s="15">
        <v>665.31372817415513</v>
      </c>
      <c r="E152" s="15">
        <v>69.593120031895552</v>
      </c>
      <c r="F152" s="12">
        <v>595.72060814225938</v>
      </c>
      <c r="G152" s="13"/>
      <c r="O152" s="37"/>
    </row>
    <row r="153" spans="2:15" x14ac:dyDescent="0.25">
      <c r="B153" s="180"/>
      <c r="C153" s="58" t="s">
        <v>7</v>
      </c>
      <c r="D153" s="15">
        <v>1189.2421315065981</v>
      </c>
      <c r="E153" s="15">
        <v>19.121212121212125</v>
      </c>
      <c r="F153" s="12">
        <v>1170.1209193853858</v>
      </c>
      <c r="G153" s="13"/>
      <c r="O153" s="37"/>
    </row>
    <row r="154" spans="2:15" x14ac:dyDescent="0.25">
      <c r="B154" s="180"/>
      <c r="C154" s="58" t="s">
        <v>8</v>
      </c>
      <c r="D154" s="15">
        <v>1020.8042086986579</v>
      </c>
      <c r="E154" s="15">
        <v>24.837860082304527</v>
      </c>
      <c r="F154" s="12">
        <v>995.96634861635312</v>
      </c>
      <c r="G154" s="13"/>
      <c r="O154" s="37"/>
    </row>
    <row r="155" spans="2:15" x14ac:dyDescent="0.25">
      <c r="B155" s="180"/>
      <c r="C155" s="58" t="s">
        <v>9</v>
      </c>
      <c r="D155" s="15">
        <v>938.90317062346594</v>
      </c>
      <c r="E155" s="15">
        <v>3389.8418376395998</v>
      </c>
      <c r="F155" s="12">
        <v>-2450.9386670161343</v>
      </c>
      <c r="G155" s="13"/>
      <c r="O155" s="37"/>
    </row>
    <row r="156" spans="2:15" x14ac:dyDescent="0.25">
      <c r="B156" s="180"/>
      <c r="C156" s="58" t="s">
        <v>10</v>
      </c>
      <c r="D156" s="15">
        <v>558.33631511217425</v>
      </c>
      <c r="E156" s="15">
        <v>200.3665070880391</v>
      </c>
      <c r="F156" s="12">
        <v>357.96980802413509</v>
      </c>
      <c r="G156" s="13"/>
      <c r="O156" s="37"/>
    </row>
    <row r="157" spans="2:15" x14ac:dyDescent="0.25">
      <c r="B157" s="180"/>
      <c r="C157" s="58" t="s">
        <v>11</v>
      </c>
      <c r="D157" s="15">
        <v>714.63263817810457</v>
      </c>
      <c r="E157" s="15">
        <v>161.54666699235679</v>
      </c>
      <c r="F157" s="12">
        <v>553.08597118574767</v>
      </c>
      <c r="G157" s="13"/>
      <c r="O157" s="37"/>
    </row>
    <row r="158" spans="2:15" x14ac:dyDescent="0.25">
      <c r="B158" s="180"/>
      <c r="C158" s="58" t="s">
        <v>12</v>
      </c>
      <c r="D158" s="15">
        <v>396.35915450622343</v>
      </c>
      <c r="E158" s="15">
        <v>47.393785661236919</v>
      </c>
      <c r="F158" s="12">
        <v>348.9653688449863</v>
      </c>
      <c r="G158" s="13"/>
      <c r="O158" s="37"/>
    </row>
    <row r="159" spans="2:15" ht="24" x14ac:dyDescent="0.25">
      <c r="B159" s="180"/>
      <c r="C159" s="58" t="s">
        <v>13</v>
      </c>
      <c r="D159" s="15">
        <v>198.34338061555368</v>
      </c>
      <c r="E159" s="15">
        <v>46.698279483800818</v>
      </c>
      <c r="F159" s="12">
        <v>151.64510113175288</v>
      </c>
      <c r="G159" s="13"/>
      <c r="O159" s="37"/>
    </row>
    <row r="160" spans="2:15" ht="24" x14ac:dyDescent="0.25">
      <c r="B160" s="180"/>
      <c r="C160" s="58" t="s">
        <v>14</v>
      </c>
      <c r="D160" s="15">
        <v>140.91004329004329</v>
      </c>
      <c r="E160" s="15">
        <v>28.569155844155844</v>
      </c>
      <c r="F160" s="12">
        <v>112.34088744588745</v>
      </c>
      <c r="G160" s="13"/>
      <c r="O160" s="37"/>
    </row>
    <row r="161" spans="2:15" x14ac:dyDescent="0.25">
      <c r="B161" s="180"/>
      <c r="C161" s="58" t="s">
        <v>15</v>
      </c>
      <c r="D161" s="15">
        <v>484.69179674754309</v>
      </c>
      <c r="E161" s="15">
        <v>58.799697330574631</v>
      </c>
      <c r="F161" s="12">
        <v>425.89209941696845</v>
      </c>
      <c r="G161" s="13"/>
      <c r="O161" s="37"/>
    </row>
    <row r="162" spans="2:15" x14ac:dyDescent="0.25">
      <c r="B162" s="180" t="s">
        <v>37</v>
      </c>
      <c r="C162" s="58" t="s">
        <v>6</v>
      </c>
      <c r="D162" s="15">
        <v>2695.0233877977739</v>
      </c>
      <c r="E162" s="15">
        <v>67.594091945550147</v>
      </c>
      <c r="F162" s="12">
        <v>2627.4292958522233</v>
      </c>
      <c r="G162" s="13"/>
      <c r="O162" s="37"/>
    </row>
    <row r="163" spans="2:15" x14ac:dyDescent="0.25">
      <c r="B163" s="180"/>
      <c r="C163" s="58" t="s">
        <v>7</v>
      </c>
      <c r="D163" s="15">
        <v>5703.3226459036396</v>
      </c>
      <c r="E163" s="15">
        <v>995.15130265576954</v>
      </c>
      <c r="F163" s="12">
        <v>4708.1713432478691</v>
      </c>
      <c r="G163" s="13"/>
      <c r="O163" s="37"/>
    </row>
    <row r="164" spans="2:15" x14ac:dyDescent="0.25">
      <c r="B164" s="180"/>
      <c r="C164" s="58" t="s">
        <v>8</v>
      </c>
      <c r="D164" s="15">
        <v>4445.3655865020783</v>
      </c>
      <c r="E164" s="15">
        <v>1913.2380952380954</v>
      </c>
      <c r="F164" s="12">
        <v>2532.1274912639828</v>
      </c>
      <c r="G164" s="13"/>
      <c r="O164" s="37"/>
    </row>
    <row r="165" spans="2:15" x14ac:dyDescent="0.25">
      <c r="B165" s="180"/>
      <c r="C165" s="58" t="s">
        <v>9</v>
      </c>
      <c r="D165" s="15">
        <v>632.94807370184253</v>
      </c>
      <c r="E165" s="15">
        <v>149.33333333333331</v>
      </c>
      <c r="F165" s="12">
        <v>483.61474036850922</v>
      </c>
      <c r="G165" s="13"/>
      <c r="O165" s="37"/>
    </row>
    <row r="166" spans="2:15" x14ac:dyDescent="0.25">
      <c r="B166" s="180"/>
      <c r="C166" s="58" t="s">
        <v>10</v>
      </c>
      <c r="D166" s="15">
        <v>1520.5489281210596</v>
      </c>
      <c r="E166" s="15">
        <v>9.9749763556116022</v>
      </c>
      <c r="F166" s="12">
        <v>1510.5739517654476</v>
      </c>
      <c r="G166" s="13"/>
      <c r="O166" s="37"/>
    </row>
    <row r="167" spans="2:15" x14ac:dyDescent="0.25">
      <c r="B167" s="180"/>
      <c r="C167" s="58" t="s">
        <v>11</v>
      </c>
      <c r="D167" s="15">
        <v>1198.3791758517364</v>
      </c>
      <c r="E167" s="15">
        <v>166.68684598172558</v>
      </c>
      <c r="F167" s="12">
        <v>1031.6923298700108</v>
      </c>
      <c r="G167" s="13"/>
      <c r="O167" s="37"/>
    </row>
    <row r="168" spans="2:15" x14ac:dyDescent="0.25">
      <c r="B168" s="180"/>
      <c r="C168" s="58" t="s">
        <v>12</v>
      </c>
      <c r="D168" s="15">
        <v>1290.0543986029691</v>
      </c>
      <c r="E168" s="15">
        <v>374.00864345252018</v>
      </c>
      <c r="F168" s="12">
        <v>916.04575515044951</v>
      </c>
      <c r="G168" s="13"/>
      <c r="O168" s="37"/>
    </row>
    <row r="169" spans="2:15" ht="24" x14ac:dyDescent="0.25">
      <c r="B169" s="180"/>
      <c r="C169" s="58" t="s">
        <v>13</v>
      </c>
      <c r="D169" s="15">
        <v>411.34823871761694</v>
      </c>
      <c r="E169" s="15">
        <v>64.612302090473875</v>
      </c>
      <c r="F169" s="12">
        <v>346.73593662714302</v>
      </c>
      <c r="G169" s="13"/>
      <c r="O169" s="37"/>
    </row>
    <row r="170" spans="2:15" ht="24" x14ac:dyDescent="0.25">
      <c r="B170" s="180"/>
      <c r="C170" s="58" t="s">
        <v>14</v>
      </c>
      <c r="D170" s="15">
        <v>68.601613310251807</v>
      </c>
      <c r="E170" s="15">
        <v>35.585886490675705</v>
      </c>
      <c r="F170" s="12">
        <v>33.015726819576102</v>
      </c>
      <c r="G170" s="13"/>
      <c r="O170" s="37"/>
    </row>
    <row r="171" spans="2:15" x14ac:dyDescent="0.25">
      <c r="B171" s="180"/>
      <c r="C171" s="58" t="s">
        <v>15</v>
      </c>
      <c r="D171" s="15">
        <v>487.23595238095231</v>
      </c>
      <c r="E171" s="15">
        <v>10.75</v>
      </c>
      <c r="F171" s="12">
        <v>476.48595238095231</v>
      </c>
      <c r="G171" s="13"/>
      <c r="O171" s="37"/>
    </row>
    <row r="172" spans="2:15" x14ac:dyDescent="0.25">
      <c r="B172" s="180" t="s">
        <v>38</v>
      </c>
      <c r="C172" s="58" t="s">
        <v>6</v>
      </c>
      <c r="D172" s="15">
        <v>3069.3989832311554</v>
      </c>
      <c r="E172" s="15">
        <v>1697.6160665437924</v>
      </c>
      <c r="F172" s="12">
        <v>1436.1621364365831</v>
      </c>
      <c r="G172" s="13"/>
      <c r="O172" s="37"/>
    </row>
    <row r="173" spans="2:15" x14ac:dyDescent="0.25">
      <c r="B173" s="180"/>
      <c r="C173" s="58" t="s">
        <v>7</v>
      </c>
      <c r="D173" s="15">
        <v>421675.64599959116</v>
      </c>
      <c r="E173" s="15">
        <v>493171.514182457</v>
      </c>
      <c r="F173" s="12">
        <v>-71495.86818286583</v>
      </c>
      <c r="G173" s="13"/>
      <c r="O173" s="37"/>
    </row>
    <row r="174" spans="2:15" x14ac:dyDescent="0.25">
      <c r="B174" s="180"/>
      <c r="C174" s="58" t="s">
        <v>8</v>
      </c>
      <c r="D174" s="15">
        <v>2463.9955899145184</v>
      </c>
      <c r="E174" s="15">
        <v>1109.007834441577</v>
      </c>
      <c r="F174" s="12">
        <v>1377.1859139406406</v>
      </c>
      <c r="G174" s="13"/>
      <c r="O174" s="37"/>
    </row>
    <row r="175" spans="2:15" x14ac:dyDescent="0.25">
      <c r="B175" s="180"/>
      <c r="C175" s="58" t="s">
        <v>9</v>
      </c>
      <c r="D175" s="15">
        <v>5320.4026838470454</v>
      </c>
      <c r="E175" s="15">
        <v>4189.2201993164117</v>
      </c>
      <c r="F175" s="12">
        <v>1168.6501090647687</v>
      </c>
      <c r="G175" s="13"/>
      <c r="O175" s="37"/>
    </row>
    <row r="176" spans="2:15" x14ac:dyDescent="0.25">
      <c r="B176" s="180"/>
      <c r="C176" s="58" t="s">
        <v>10</v>
      </c>
      <c r="D176" s="15">
        <v>283353.7892040172</v>
      </c>
      <c r="E176" s="15">
        <v>169301.81194370959</v>
      </c>
      <c r="F176" s="12">
        <v>118671.87599732964</v>
      </c>
      <c r="G176" s="13"/>
      <c r="O176" s="37"/>
    </row>
    <row r="177" spans="2:15" x14ac:dyDescent="0.25">
      <c r="B177" s="180"/>
      <c r="C177" s="58" t="s">
        <v>11</v>
      </c>
      <c r="D177" s="15">
        <v>17749.397343467193</v>
      </c>
      <c r="E177" s="15">
        <v>20382.842508957096</v>
      </c>
      <c r="F177" s="12">
        <v>-2633.445165489899</v>
      </c>
      <c r="G177" s="13"/>
      <c r="O177" s="37"/>
    </row>
    <row r="178" spans="2:15" x14ac:dyDescent="0.25">
      <c r="B178" s="180"/>
      <c r="C178" s="58" t="s">
        <v>12</v>
      </c>
      <c r="D178" s="15">
        <v>84736.274512701624</v>
      </c>
      <c r="E178" s="15">
        <v>23529.853117586234</v>
      </c>
      <c r="F178" s="12">
        <v>61664.455311400263</v>
      </c>
      <c r="G178" s="13"/>
      <c r="O178" s="37"/>
    </row>
    <row r="179" spans="2:15" ht="24" x14ac:dyDescent="0.25">
      <c r="B179" s="180"/>
      <c r="C179" s="58" t="s">
        <v>13</v>
      </c>
      <c r="D179" s="15">
        <v>196195.87831299225</v>
      </c>
      <c r="E179" s="15">
        <v>20963.963737022652</v>
      </c>
      <c r="F179" s="12">
        <v>175231.91457596968</v>
      </c>
      <c r="G179" s="13"/>
      <c r="O179" s="37"/>
    </row>
    <row r="180" spans="2:15" ht="24" x14ac:dyDescent="0.25">
      <c r="B180" s="180"/>
      <c r="C180" s="58" t="s">
        <v>14</v>
      </c>
      <c r="D180" s="21">
        <v>35262.7525351968</v>
      </c>
      <c r="E180" s="21">
        <v>4526.4483699232223</v>
      </c>
      <c r="F180" s="12">
        <v>30736.304165273566</v>
      </c>
      <c r="G180" s="13"/>
      <c r="O180" s="37"/>
    </row>
    <row r="181" spans="2:15" x14ac:dyDescent="0.25">
      <c r="B181" s="180"/>
      <c r="C181" s="58" t="s">
        <v>15</v>
      </c>
      <c r="D181" s="21">
        <v>1134.9200433507858</v>
      </c>
      <c r="E181" s="21">
        <v>560.70173337666711</v>
      </c>
      <c r="F181" s="12">
        <v>585.45514208650332</v>
      </c>
      <c r="G181" s="13"/>
      <c r="O181" s="37"/>
    </row>
    <row r="182" spans="2:15" x14ac:dyDescent="0.25">
      <c r="B182" s="180" t="s">
        <v>39</v>
      </c>
      <c r="C182" s="58" t="s">
        <v>6</v>
      </c>
      <c r="D182" s="21">
        <v>27147.10250006909</v>
      </c>
      <c r="E182" s="21">
        <v>48356.266642687049</v>
      </c>
      <c r="F182" s="12">
        <v>-20529.746950413344</v>
      </c>
      <c r="G182" s="13"/>
      <c r="O182" s="37"/>
    </row>
    <row r="183" spans="2:15" x14ac:dyDescent="0.25">
      <c r="B183" s="180"/>
      <c r="C183" s="58" t="s">
        <v>7</v>
      </c>
      <c r="D183" s="21">
        <v>29821.637814357709</v>
      </c>
      <c r="E183" s="21">
        <v>18686.90343835028</v>
      </c>
      <c r="F183" s="12">
        <v>11559.20546385166</v>
      </c>
      <c r="G183" s="13"/>
      <c r="O183" s="37"/>
    </row>
    <row r="184" spans="2:15" x14ac:dyDescent="0.25">
      <c r="B184" s="180"/>
      <c r="C184" s="58" t="s">
        <v>8</v>
      </c>
      <c r="D184" s="21">
        <v>103992.0517156665</v>
      </c>
      <c r="E184" s="21">
        <v>58966.949962830913</v>
      </c>
      <c r="F184" s="12">
        <v>46180.568994120767</v>
      </c>
      <c r="G184" s="13"/>
      <c r="O184" s="37"/>
    </row>
    <row r="185" spans="2:15" x14ac:dyDescent="0.25">
      <c r="B185" s="180"/>
      <c r="C185" s="58" t="s">
        <v>9</v>
      </c>
      <c r="D185" s="21">
        <v>51962.305963933584</v>
      </c>
      <c r="E185" s="21">
        <v>47231.285727155082</v>
      </c>
      <c r="F185" s="12">
        <v>4731.020236778515</v>
      </c>
      <c r="G185" s="13"/>
      <c r="O185" s="37"/>
    </row>
    <row r="186" spans="2:15" x14ac:dyDescent="0.25">
      <c r="B186" s="180"/>
      <c r="C186" s="58" t="s">
        <v>10</v>
      </c>
      <c r="D186" s="21">
        <v>236952.69635648475</v>
      </c>
      <c r="E186" s="21">
        <v>172304.798472642</v>
      </c>
      <c r="F186" s="12">
        <v>64647.897883842728</v>
      </c>
      <c r="G186" s="13"/>
      <c r="O186" s="37"/>
    </row>
    <row r="187" spans="2:15" x14ac:dyDescent="0.25">
      <c r="B187" s="180"/>
      <c r="C187" s="58" t="s">
        <v>11</v>
      </c>
      <c r="D187" s="21">
        <v>511997.88607460313</v>
      </c>
      <c r="E187" s="21">
        <v>269503.04873393942</v>
      </c>
      <c r="F187" s="12">
        <v>242494.83734066354</v>
      </c>
      <c r="G187" s="13"/>
      <c r="O187" s="37"/>
    </row>
    <row r="188" spans="2:15" x14ac:dyDescent="0.25">
      <c r="B188" s="180"/>
      <c r="C188" s="58" t="s">
        <v>12</v>
      </c>
      <c r="D188" s="21">
        <v>17264.970043409437</v>
      </c>
      <c r="E188" s="21">
        <v>13703.57600055106</v>
      </c>
      <c r="F188" s="12">
        <v>3561.3940428583755</v>
      </c>
      <c r="G188" s="13"/>
      <c r="O188" s="37"/>
    </row>
    <row r="189" spans="2:15" ht="24" x14ac:dyDescent="0.25">
      <c r="B189" s="180"/>
      <c r="C189" s="58" t="s">
        <v>13</v>
      </c>
      <c r="D189" s="21">
        <v>4448.8899411348066</v>
      </c>
      <c r="E189" s="21">
        <v>1098.0486006803419</v>
      </c>
      <c r="F189" s="12">
        <v>3350.8413404544644</v>
      </c>
      <c r="G189" s="13"/>
      <c r="O189" s="37"/>
    </row>
    <row r="190" spans="2:15" ht="24" x14ac:dyDescent="0.25">
      <c r="B190" s="180"/>
      <c r="C190" s="58" t="s">
        <v>14</v>
      </c>
      <c r="D190" s="21">
        <v>8020.2694687674757</v>
      </c>
      <c r="E190" s="21">
        <v>4661.3441594879787</v>
      </c>
      <c r="F190" s="12">
        <v>3358.9253092794975</v>
      </c>
      <c r="G190" s="13"/>
      <c r="O190" s="37"/>
    </row>
    <row r="191" spans="2:15" x14ac:dyDescent="0.25">
      <c r="B191" s="180"/>
      <c r="C191" s="58" t="s">
        <v>15</v>
      </c>
      <c r="D191" s="21">
        <v>696.86033938957848</v>
      </c>
      <c r="E191" s="22">
        <v>340.97540199537826</v>
      </c>
      <c r="F191" s="12">
        <v>355.88493739420022</v>
      </c>
      <c r="G191" s="13"/>
      <c r="O191" s="37"/>
    </row>
    <row r="192" spans="2:15" x14ac:dyDescent="0.25">
      <c r="B192" s="180" t="s">
        <v>40</v>
      </c>
      <c r="C192" s="58" t="s">
        <v>6</v>
      </c>
      <c r="D192" s="22">
        <v>117.18749999999999</v>
      </c>
      <c r="E192" s="22">
        <v>111.15079365079362</v>
      </c>
      <c r="F192" s="12">
        <v>6.0367063492063631</v>
      </c>
      <c r="G192" s="13"/>
      <c r="O192" s="37"/>
    </row>
    <row r="193" spans="2:15" x14ac:dyDescent="0.25">
      <c r="B193" s="180"/>
      <c r="C193" s="58" t="s">
        <v>7</v>
      </c>
      <c r="D193" s="22">
        <v>694.71794871794873</v>
      </c>
      <c r="E193" s="22">
        <v>865.57907518676745</v>
      </c>
      <c r="F193" s="12">
        <v>-170.86112646881878</v>
      </c>
      <c r="G193" s="13"/>
      <c r="O193" s="37"/>
    </row>
    <row r="194" spans="2:15" x14ac:dyDescent="0.25">
      <c r="B194" s="180"/>
      <c r="C194" s="58" t="s">
        <v>8</v>
      </c>
      <c r="D194" s="22">
        <v>197.05296615161382</v>
      </c>
      <c r="E194" s="22">
        <v>99.960236511456031</v>
      </c>
      <c r="F194" s="12">
        <v>97.092729640157813</v>
      </c>
      <c r="G194" s="13"/>
      <c r="O194" s="37"/>
    </row>
    <row r="195" spans="2:15" x14ac:dyDescent="0.25">
      <c r="B195" s="180"/>
      <c r="C195" s="58" t="s">
        <v>9</v>
      </c>
      <c r="D195" s="22">
        <v>38335.199263413939</v>
      </c>
      <c r="E195" s="22">
        <v>501.66013505322439</v>
      </c>
      <c r="F195" s="12">
        <v>37833.53912836071</v>
      </c>
      <c r="G195" s="13"/>
      <c r="O195" s="37"/>
    </row>
    <row r="196" spans="2:15" x14ac:dyDescent="0.25">
      <c r="B196" s="180"/>
      <c r="C196" s="58" t="s">
        <v>10</v>
      </c>
      <c r="D196" s="22">
        <v>409.35774928183503</v>
      </c>
      <c r="E196" s="22">
        <v>534.19223559189197</v>
      </c>
      <c r="F196" s="12">
        <v>-124.83448631005679</v>
      </c>
      <c r="G196" s="13"/>
      <c r="O196" s="37"/>
    </row>
    <row r="197" spans="2:15" x14ac:dyDescent="0.25">
      <c r="B197" s="180"/>
      <c r="C197" s="58" t="s">
        <v>11</v>
      </c>
      <c r="D197" s="22">
        <v>257.68037311654155</v>
      </c>
      <c r="E197" s="22">
        <v>50.530730430335382</v>
      </c>
      <c r="F197" s="12">
        <v>207.14964268620616</v>
      </c>
      <c r="G197" s="13"/>
      <c r="O197" s="37"/>
    </row>
    <row r="198" spans="2:15" x14ac:dyDescent="0.25">
      <c r="B198" s="180"/>
      <c r="C198" s="58" t="s">
        <v>12</v>
      </c>
      <c r="D198" s="22">
        <v>206.76329992472481</v>
      </c>
      <c r="E198" s="22">
        <v>98.778900963366581</v>
      </c>
      <c r="F198" s="12">
        <v>107.9843989613582</v>
      </c>
      <c r="G198" s="13"/>
      <c r="O198" s="37"/>
    </row>
    <row r="199" spans="2:15" ht="24" x14ac:dyDescent="0.25">
      <c r="B199" s="180"/>
      <c r="C199" s="58" t="s">
        <v>13</v>
      </c>
      <c r="D199" s="22">
        <v>188.13299105387392</v>
      </c>
      <c r="E199" s="22">
        <v>124.01420731431161</v>
      </c>
      <c r="F199" s="12">
        <v>64.118783739562303</v>
      </c>
      <c r="G199" s="13"/>
      <c r="O199" s="37"/>
    </row>
    <row r="200" spans="2:15" ht="24" x14ac:dyDescent="0.25">
      <c r="B200" s="180"/>
      <c r="C200" s="58" t="s">
        <v>14</v>
      </c>
      <c r="D200" s="22">
        <v>39.543153511815632</v>
      </c>
      <c r="E200" s="22">
        <v>18.283771859155994</v>
      </c>
      <c r="F200" s="12">
        <v>21.259381652659634</v>
      </c>
      <c r="G200" s="13"/>
      <c r="O200" s="37"/>
    </row>
    <row r="201" spans="2:15" x14ac:dyDescent="0.25">
      <c r="B201" s="180"/>
      <c r="C201" s="58" t="s">
        <v>15</v>
      </c>
      <c r="D201" s="22">
        <v>0</v>
      </c>
      <c r="E201" s="22">
        <v>42.814070351758794</v>
      </c>
      <c r="F201" s="12">
        <v>-42.814070351758794</v>
      </c>
      <c r="G201" s="13"/>
      <c r="O201" s="37"/>
    </row>
    <row r="202" spans="2:15" x14ac:dyDescent="0.25">
      <c r="B202" s="180" t="s">
        <v>41</v>
      </c>
      <c r="C202" s="58" t="s">
        <v>6</v>
      </c>
      <c r="D202" s="22">
        <v>496.421150278293</v>
      </c>
      <c r="E202" s="22">
        <v>227.2973484848485</v>
      </c>
      <c r="F202" s="12">
        <v>269.12380179344461</v>
      </c>
      <c r="G202" s="13"/>
      <c r="O202" s="37"/>
    </row>
    <row r="203" spans="2:15" x14ac:dyDescent="0.25">
      <c r="B203" s="180"/>
      <c r="C203" s="58" t="s">
        <v>7</v>
      </c>
      <c r="D203" s="22">
        <v>524.57952861893102</v>
      </c>
      <c r="E203" s="22">
        <v>190.42295267768318</v>
      </c>
      <c r="F203" s="12">
        <v>334.15657594124798</v>
      </c>
      <c r="G203" s="13"/>
      <c r="O203" s="37"/>
    </row>
    <row r="204" spans="2:15" x14ac:dyDescent="0.25">
      <c r="B204" s="180"/>
      <c r="C204" s="58" t="s">
        <v>8</v>
      </c>
      <c r="D204" s="22">
        <v>509.96617013639639</v>
      </c>
      <c r="E204" s="22">
        <v>389.66194823666774</v>
      </c>
      <c r="F204" s="12">
        <v>120.3042218997285</v>
      </c>
      <c r="G204" s="13"/>
      <c r="O204" s="37"/>
    </row>
    <row r="205" spans="2:15" x14ac:dyDescent="0.25">
      <c r="B205" s="180"/>
      <c r="C205" s="58" t="s">
        <v>9</v>
      </c>
      <c r="D205" s="22">
        <v>897.54128391174243</v>
      </c>
      <c r="E205" s="22">
        <v>1115.5585563159916</v>
      </c>
      <c r="F205" s="12">
        <v>-218.01727240424884</v>
      </c>
      <c r="G205" s="13"/>
      <c r="O205" s="37"/>
    </row>
    <row r="206" spans="2:15" x14ac:dyDescent="0.25">
      <c r="B206" s="180"/>
      <c r="C206" s="58" t="s">
        <v>10</v>
      </c>
      <c r="D206" s="22">
        <v>569.82734114950631</v>
      </c>
      <c r="E206" s="22">
        <v>157.34556326779546</v>
      </c>
      <c r="F206" s="12">
        <v>412.48177788171068</v>
      </c>
      <c r="G206" s="13"/>
      <c r="O206" s="37"/>
    </row>
    <row r="207" spans="2:15" x14ac:dyDescent="0.25">
      <c r="B207" s="180"/>
      <c r="C207" s="58" t="s">
        <v>11</v>
      </c>
      <c r="D207" s="22">
        <v>508.39162651202452</v>
      </c>
      <c r="E207" s="22">
        <v>146.34888046892891</v>
      </c>
      <c r="F207" s="12">
        <v>362.04274604309569</v>
      </c>
      <c r="G207" s="13"/>
      <c r="O207" s="37"/>
    </row>
    <row r="208" spans="2:15" x14ac:dyDescent="0.25">
      <c r="B208" s="180"/>
      <c r="C208" s="58" t="s">
        <v>12</v>
      </c>
      <c r="D208" s="22">
        <v>474.72795183434221</v>
      </c>
      <c r="E208" s="22">
        <v>211.84425385196846</v>
      </c>
      <c r="F208" s="12">
        <v>261.89377156250453</v>
      </c>
      <c r="G208" s="13"/>
      <c r="O208" s="37"/>
    </row>
    <row r="209" spans="2:15" ht="24" x14ac:dyDescent="0.25">
      <c r="B209" s="180"/>
      <c r="C209" s="58" t="s">
        <v>13</v>
      </c>
      <c r="D209" s="22">
        <v>278.53493271700808</v>
      </c>
      <c r="E209" s="22">
        <v>135.57604511851616</v>
      </c>
      <c r="F209" s="12">
        <v>145.10146400400748</v>
      </c>
      <c r="G209" s="13"/>
      <c r="O209" s="37"/>
    </row>
    <row r="210" spans="2:15" ht="24" x14ac:dyDescent="0.25">
      <c r="B210" s="180"/>
      <c r="C210" s="58" t="s">
        <v>14</v>
      </c>
      <c r="D210" s="22">
        <v>366.55945251765257</v>
      </c>
      <c r="E210" s="22">
        <v>145.91308269293268</v>
      </c>
      <c r="F210" s="12">
        <v>220.64636982471978</v>
      </c>
      <c r="G210" s="13"/>
      <c r="O210" s="37"/>
    </row>
    <row r="211" spans="2:15" x14ac:dyDescent="0.25">
      <c r="B211" s="180"/>
      <c r="C211" s="58" t="s">
        <v>15</v>
      </c>
      <c r="D211" s="22">
        <v>1627.3134696118309</v>
      </c>
      <c r="E211" s="22">
        <v>220.83593771546077</v>
      </c>
      <c r="F211" s="12">
        <v>1406.4775318963705</v>
      </c>
      <c r="G211" s="13"/>
      <c r="O211" s="37"/>
    </row>
    <row r="212" spans="2:15" x14ac:dyDescent="0.25">
      <c r="B212" s="181" t="s">
        <v>42</v>
      </c>
      <c r="C212" s="58" t="s">
        <v>6</v>
      </c>
      <c r="D212" s="22">
        <v>1488.666666666667</v>
      </c>
      <c r="E212" s="22">
        <v>117.77777777777779</v>
      </c>
      <c r="F212" s="12">
        <v>1370.8888888888891</v>
      </c>
      <c r="G212" s="13"/>
      <c r="O212" s="37"/>
    </row>
    <row r="213" spans="2:15" x14ac:dyDescent="0.25">
      <c r="B213" s="181"/>
      <c r="C213" s="58" t="s">
        <v>7</v>
      </c>
      <c r="D213" s="22">
        <v>1027.9027777777778</v>
      </c>
      <c r="E213" s="22">
        <v>733.54292929292933</v>
      </c>
      <c r="F213" s="12">
        <v>294.3598484848485</v>
      </c>
      <c r="G213" s="13"/>
      <c r="O213" s="37"/>
    </row>
    <row r="214" spans="2:15" x14ac:dyDescent="0.25">
      <c r="B214" s="181"/>
      <c r="C214" s="58" t="s">
        <v>8</v>
      </c>
      <c r="D214" s="22">
        <v>725.6990186601156</v>
      </c>
      <c r="E214" s="22">
        <v>305.25178894330912</v>
      </c>
      <c r="F214" s="12">
        <v>420.44722971680653</v>
      </c>
      <c r="G214" s="13"/>
      <c r="O214" s="37"/>
    </row>
    <row r="215" spans="2:15" x14ac:dyDescent="0.25">
      <c r="B215" s="181"/>
      <c r="C215" s="58" t="s">
        <v>9</v>
      </c>
      <c r="D215" s="22">
        <v>256.33548881352635</v>
      </c>
      <c r="E215" s="22">
        <v>76.651376006633299</v>
      </c>
      <c r="F215" s="12">
        <v>179.68411280689304</v>
      </c>
      <c r="G215" s="13"/>
      <c r="O215" s="37"/>
    </row>
    <row r="216" spans="2:15" x14ac:dyDescent="0.25">
      <c r="B216" s="181"/>
      <c r="C216" s="58" t="s">
        <v>10</v>
      </c>
      <c r="D216" s="22">
        <v>288.99025934325306</v>
      </c>
      <c r="E216" s="22">
        <v>117.61577051712025</v>
      </c>
      <c r="F216" s="12">
        <v>171.3744888261329</v>
      </c>
      <c r="G216" s="13"/>
      <c r="O216" s="37"/>
    </row>
    <row r="217" spans="2:15" x14ac:dyDescent="0.25">
      <c r="B217" s="181"/>
      <c r="C217" s="58" t="s">
        <v>11</v>
      </c>
      <c r="D217" s="22">
        <v>436.1555105217281</v>
      </c>
      <c r="E217" s="22">
        <v>56.480404644274572</v>
      </c>
      <c r="F217" s="12">
        <v>379.67510587745363</v>
      </c>
      <c r="G217" s="13"/>
      <c r="O217" s="37"/>
    </row>
    <row r="218" spans="2:15" x14ac:dyDescent="0.25">
      <c r="B218" s="181"/>
      <c r="C218" s="58" t="s">
        <v>12</v>
      </c>
      <c r="D218" s="22">
        <v>355.03754453467371</v>
      </c>
      <c r="E218" s="22">
        <v>93.963419828295656</v>
      </c>
      <c r="F218" s="12">
        <v>261.07412470637803</v>
      </c>
      <c r="G218" s="13"/>
      <c r="O218" s="37"/>
    </row>
    <row r="219" spans="2:15" ht="24" x14ac:dyDescent="0.25">
      <c r="B219" s="181"/>
      <c r="C219" s="58" t="s">
        <v>13</v>
      </c>
      <c r="D219" s="22">
        <v>382.78982977308374</v>
      </c>
      <c r="E219" s="22">
        <v>146.89120948698593</v>
      </c>
      <c r="F219" s="12">
        <v>235.89862028609764</v>
      </c>
      <c r="G219" s="13"/>
      <c r="O219" s="37"/>
    </row>
    <row r="220" spans="2:15" ht="24" x14ac:dyDescent="0.25">
      <c r="B220" s="181"/>
      <c r="C220" s="58" t="s">
        <v>14</v>
      </c>
      <c r="D220" s="22">
        <v>415.25962052429787</v>
      </c>
      <c r="E220" s="22">
        <v>35.640789125900966</v>
      </c>
      <c r="F220" s="12">
        <v>379.61883139839694</v>
      </c>
      <c r="G220" s="13"/>
      <c r="O220" s="37"/>
    </row>
    <row r="221" spans="2:15" x14ac:dyDescent="0.25">
      <c r="B221" s="181"/>
      <c r="C221" s="58" t="s">
        <v>15</v>
      </c>
      <c r="D221" s="22">
        <v>35203.459696094302</v>
      </c>
      <c r="E221" s="22">
        <v>199.47298879520494</v>
      </c>
      <c r="F221" s="12">
        <v>35003.986707299096</v>
      </c>
      <c r="G221" s="13"/>
      <c r="O221" s="37"/>
    </row>
    <row r="222" spans="2:15" x14ac:dyDescent="0.25">
      <c r="B222" s="180" t="s">
        <v>43</v>
      </c>
      <c r="C222" s="58" t="s">
        <v>6</v>
      </c>
      <c r="D222" s="22">
        <v>4348.3482694666</v>
      </c>
      <c r="E222" s="22">
        <v>6838.982340464202</v>
      </c>
      <c r="F222" s="12">
        <v>-3496.3667681246898</v>
      </c>
      <c r="G222" s="13"/>
      <c r="O222" s="37"/>
    </row>
    <row r="223" spans="2:15" x14ac:dyDescent="0.25">
      <c r="B223" s="180"/>
      <c r="C223" s="58" t="s">
        <v>7</v>
      </c>
      <c r="D223" s="22">
        <v>34433.352919595978</v>
      </c>
      <c r="E223" s="22">
        <v>14710.924340966911</v>
      </c>
      <c r="F223" s="12">
        <v>19815.234212659849</v>
      </c>
      <c r="G223" s="13"/>
      <c r="O223" s="37"/>
    </row>
    <row r="224" spans="2:15" x14ac:dyDescent="0.25">
      <c r="B224" s="180"/>
      <c r="C224" s="58" t="s">
        <v>8</v>
      </c>
      <c r="D224" s="22">
        <v>1194.1229630818768</v>
      </c>
      <c r="E224" s="22">
        <v>261.15741561481235</v>
      </c>
      <c r="F224" s="12">
        <v>928.30202218822853</v>
      </c>
      <c r="G224" s="13"/>
      <c r="O224" s="37"/>
    </row>
    <row r="225" spans="2:15" x14ac:dyDescent="0.25">
      <c r="B225" s="180"/>
      <c r="C225" s="58" t="s">
        <v>9</v>
      </c>
      <c r="D225" s="22">
        <v>8451.637597266832</v>
      </c>
      <c r="E225" s="22">
        <v>3300.573878429831</v>
      </c>
      <c r="F225" s="12">
        <v>5151.0637188370001</v>
      </c>
      <c r="G225" s="13"/>
      <c r="O225" s="37"/>
    </row>
    <row r="226" spans="2:15" x14ac:dyDescent="0.25">
      <c r="B226" s="180"/>
      <c r="C226" s="58" t="s">
        <v>10</v>
      </c>
      <c r="D226" s="22">
        <v>4266.3112672345369</v>
      </c>
      <c r="E226" s="22">
        <v>5670.2380439778581</v>
      </c>
      <c r="F226" s="12">
        <v>-1403.9267767433223</v>
      </c>
      <c r="G226" s="13"/>
      <c r="O226" s="37"/>
    </row>
    <row r="227" spans="2:15" x14ac:dyDescent="0.25">
      <c r="B227" s="180"/>
      <c r="C227" s="58" t="s">
        <v>11</v>
      </c>
      <c r="D227" s="22">
        <v>3727.0351235186708</v>
      </c>
      <c r="E227" s="22">
        <v>1550.7829077627564</v>
      </c>
      <c r="F227" s="12">
        <v>2176.2522157559142</v>
      </c>
      <c r="G227" s="13"/>
      <c r="O227" s="37"/>
    </row>
    <row r="228" spans="2:15" x14ac:dyDescent="0.25">
      <c r="B228" s="180"/>
      <c r="C228" s="58" t="s">
        <v>12</v>
      </c>
      <c r="D228" s="22">
        <v>5438.8446679422641</v>
      </c>
      <c r="E228" s="22">
        <v>2532.4531413647637</v>
      </c>
      <c r="F228" s="12">
        <v>2981.4100737215308</v>
      </c>
      <c r="G228" s="13"/>
      <c r="O228" s="37"/>
    </row>
    <row r="229" spans="2:15" ht="24" x14ac:dyDescent="0.25">
      <c r="B229" s="180"/>
      <c r="C229" s="58" t="s">
        <v>13</v>
      </c>
      <c r="D229" s="22">
        <v>4124.4258276758737</v>
      </c>
      <c r="E229" s="22">
        <v>2000.1421546005727</v>
      </c>
      <c r="F229" s="12">
        <v>2124.2836730753011</v>
      </c>
      <c r="G229" s="13"/>
      <c r="O229" s="37"/>
    </row>
    <row r="230" spans="2:15" ht="24" x14ac:dyDescent="0.25">
      <c r="B230" s="180"/>
      <c r="C230" s="58" t="s">
        <v>14</v>
      </c>
      <c r="D230" s="22">
        <v>1472.6196845747065</v>
      </c>
      <c r="E230" s="22">
        <v>673.39957505647385</v>
      </c>
      <c r="F230" s="12">
        <v>799.22010951823268</v>
      </c>
      <c r="G230" s="13"/>
      <c r="O230" s="37"/>
    </row>
    <row r="231" spans="2:15" x14ac:dyDescent="0.25">
      <c r="B231" s="180"/>
      <c r="C231" s="58" t="s">
        <v>15</v>
      </c>
      <c r="D231" s="22">
        <v>3608.408969747235</v>
      </c>
      <c r="E231" s="22">
        <v>511.06500766368021</v>
      </c>
      <c r="F231" s="12">
        <v>3138.348609467047</v>
      </c>
      <c r="G231" s="13"/>
      <c r="O231" s="37"/>
    </row>
    <row r="232" spans="2:15" x14ac:dyDescent="0.25">
      <c r="B232" s="180" t="s">
        <v>44</v>
      </c>
      <c r="C232" s="58" t="s">
        <v>6</v>
      </c>
      <c r="D232" s="22">
        <v>0</v>
      </c>
      <c r="E232" s="22">
        <v>0</v>
      </c>
      <c r="F232" s="12">
        <v>0</v>
      </c>
      <c r="G232" s="13"/>
      <c r="O232" s="37"/>
    </row>
    <row r="233" spans="2:15" x14ac:dyDescent="0.25">
      <c r="B233" s="180"/>
      <c r="C233" s="58" t="s">
        <v>7</v>
      </c>
      <c r="D233" s="22">
        <v>1816.8571428571427</v>
      </c>
      <c r="E233" s="22">
        <v>426.03650793650797</v>
      </c>
      <c r="F233" s="12">
        <v>1305.6133333333335</v>
      </c>
      <c r="G233" s="13"/>
      <c r="O233" s="37"/>
    </row>
    <row r="234" spans="2:15" x14ac:dyDescent="0.25">
      <c r="B234" s="180"/>
      <c r="C234" s="58" t="s">
        <v>8</v>
      </c>
      <c r="D234" s="22">
        <v>2203.8015873015875</v>
      </c>
      <c r="E234" s="22">
        <v>844.87824467769667</v>
      </c>
      <c r="F234" s="12">
        <v>1318.6910452582861</v>
      </c>
      <c r="G234" s="13"/>
      <c r="O234" s="37"/>
    </row>
    <row r="235" spans="2:15" x14ac:dyDescent="0.25">
      <c r="B235" s="180"/>
      <c r="C235" s="58" t="s">
        <v>9</v>
      </c>
      <c r="D235" s="22">
        <v>861.62946428571422</v>
      </c>
      <c r="E235" s="22">
        <v>530.75452380952379</v>
      </c>
      <c r="F235" s="12">
        <v>198.18630952380954</v>
      </c>
      <c r="G235" s="13"/>
      <c r="O235" s="37"/>
    </row>
    <row r="236" spans="2:15" x14ac:dyDescent="0.25">
      <c r="B236" s="180"/>
      <c r="C236" s="58" t="s">
        <v>10</v>
      </c>
      <c r="D236" s="22">
        <v>2750.0025641025645</v>
      </c>
      <c r="E236" s="22">
        <v>750.95023076923087</v>
      </c>
      <c r="F236" s="12">
        <v>1999.0523333333333</v>
      </c>
      <c r="G236" s="13"/>
      <c r="O236" s="37"/>
    </row>
    <row r="237" spans="2:15" x14ac:dyDescent="0.25">
      <c r="B237" s="180"/>
      <c r="C237" s="58" t="s">
        <v>11</v>
      </c>
      <c r="D237" s="22">
        <v>1997.3152151137003</v>
      </c>
      <c r="E237" s="22">
        <v>238.86144708623664</v>
      </c>
      <c r="F237" s="12">
        <v>1740.0798105592917</v>
      </c>
      <c r="G237" s="13"/>
      <c r="O237" s="37"/>
    </row>
    <row r="238" spans="2:15" x14ac:dyDescent="0.25">
      <c r="B238" s="180"/>
      <c r="C238" s="58" t="s">
        <v>12</v>
      </c>
      <c r="D238" s="22">
        <v>896.75417825224838</v>
      </c>
      <c r="E238" s="22">
        <v>2328.9668264197048</v>
      </c>
      <c r="F238" s="12">
        <v>-1432.2126481674563</v>
      </c>
      <c r="G238" s="13"/>
      <c r="O238" s="37"/>
    </row>
    <row r="239" spans="2:15" ht="24" x14ac:dyDescent="0.25">
      <c r="B239" s="180"/>
      <c r="C239" s="58" t="s">
        <v>13</v>
      </c>
      <c r="D239" s="22">
        <v>6232.909090909091</v>
      </c>
      <c r="E239" s="22">
        <v>1019.1552380952381</v>
      </c>
      <c r="F239" s="12">
        <v>5837.04476190476</v>
      </c>
      <c r="G239" s="13"/>
      <c r="O239" s="37"/>
    </row>
    <row r="240" spans="2:15" ht="24" x14ac:dyDescent="0.25">
      <c r="B240" s="180"/>
      <c r="C240" s="58" t="s">
        <v>14</v>
      </c>
      <c r="D240" s="22">
        <v>13463.926504551988</v>
      </c>
      <c r="E240" s="22">
        <v>1323.0173650818272</v>
      </c>
      <c r="F240" s="12">
        <v>12140.909139470161</v>
      </c>
      <c r="G240" s="13"/>
      <c r="O240" s="37"/>
    </row>
    <row r="241" spans="2:15" x14ac:dyDescent="0.25">
      <c r="B241" s="180"/>
      <c r="C241" s="58" t="s">
        <v>15</v>
      </c>
      <c r="D241" s="21">
        <v>2691.2485514485516</v>
      </c>
      <c r="E241" s="21">
        <v>745.77170213120223</v>
      </c>
      <c r="F241" s="12">
        <v>1945.4768493173492</v>
      </c>
      <c r="G241" s="13"/>
      <c r="O241" s="37"/>
    </row>
    <row r="243" spans="2:15" ht="15.75" x14ac:dyDescent="0.3">
      <c r="B243" s="66" t="s">
        <v>211</v>
      </c>
    </row>
    <row r="244" spans="2:15" ht="15.75" x14ac:dyDescent="0.3">
      <c r="B244" s="70" t="s">
        <v>212</v>
      </c>
    </row>
  </sheetData>
  <mergeCells count="25">
    <mergeCell ref="B42:B51"/>
    <mergeCell ref="B6:E6"/>
    <mergeCell ref="B7:E7"/>
    <mergeCell ref="B12:B21"/>
    <mergeCell ref="B22:B31"/>
    <mergeCell ref="B32:B41"/>
    <mergeCell ref="B162:B171"/>
    <mergeCell ref="B52:B61"/>
    <mergeCell ref="B62:B71"/>
    <mergeCell ref="B72:B81"/>
    <mergeCell ref="B82:B91"/>
    <mergeCell ref="B92:B101"/>
    <mergeCell ref="B102:B111"/>
    <mergeCell ref="B112:B121"/>
    <mergeCell ref="B122:B131"/>
    <mergeCell ref="B132:B141"/>
    <mergeCell ref="B142:B151"/>
    <mergeCell ref="B152:B161"/>
    <mergeCell ref="B232:B241"/>
    <mergeCell ref="B172:B181"/>
    <mergeCell ref="B182:B191"/>
    <mergeCell ref="B192:B201"/>
    <mergeCell ref="B202:B211"/>
    <mergeCell ref="B212:B221"/>
    <mergeCell ref="B222:B231"/>
  </mergeCells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7"/>
  <dimension ref="A1:L82"/>
  <sheetViews>
    <sheetView showGridLines="0" workbookViewId="0">
      <selection activeCell="H10" sqref="H10"/>
    </sheetView>
  </sheetViews>
  <sheetFormatPr baseColWidth="10" defaultRowHeight="15" x14ac:dyDescent="0.25"/>
  <cols>
    <col min="1" max="1" width="11.42578125" style="76"/>
    <col min="2" max="2" width="29.7109375" customWidth="1"/>
    <col min="3" max="3" width="19.28515625" customWidth="1"/>
    <col min="4" max="4" width="17" customWidth="1"/>
    <col min="5" max="5" width="15.140625" customWidth="1"/>
    <col min="6" max="6" width="12.140625" bestFit="1" customWidth="1"/>
    <col min="9" max="9" width="12.140625" bestFit="1" customWidth="1"/>
    <col min="10" max="11" width="11.5703125" bestFit="1" customWidth="1"/>
  </cols>
  <sheetData>
    <row r="1" spans="2:12" s="76" customFormat="1" x14ac:dyDescent="0.25"/>
    <row r="2" spans="2:12" s="76" customFormat="1" x14ac:dyDescent="0.25"/>
    <row r="3" spans="2:12" s="76" customFormat="1" x14ac:dyDescent="0.25"/>
    <row r="6" spans="2:12" s="76" customFormat="1" x14ac:dyDescent="0.25"/>
    <row r="8" spans="2:12" s="76" customFormat="1" x14ac:dyDescent="0.25"/>
    <row r="10" spans="2:12" ht="17.25" x14ac:dyDescent="0.3">
      <c r="B10" s="30"/>
      <c r="C10" s="30"/>
      <c r="D10" s="30"/>
      <c r="E10" s="30"/>
      <c r="H10" s="80" t="s">
        <v>252</v>
      </c>
    </row>
    <row r="11" spans="2:12" ht="40.5" x14ac:dyDescent="0.25">
      <c r="B11" s="145" t="s">
        <v>1</v>
      </c>
      <c r="C11" s="145" t="s">
        <v>265</v>
      </c>
      <c r="D11" s="145" t="s">
        <v>266</v>
      </c>
      <c r="E11" s="145" t="s">
        <v>267</v>
      </c>
      <c r="G11" s="76"/>
      <c r="H11" s="76"/>
      <c r="I11" s="76"/>
      <c r="J11" s="76"/>
      <c r="K11" s="76"/>
    </row>
    <row r="12" spans="2:12" x14ac:dyDescent="0.25">
      <c r="B12" s="101" t="s">
        <v>6</v>
      </c>
      <c r="C12" s="100">
        <v>1396.5900565428112</v>
      </c>
      <c r="D12" s="100">
        <v>168.96118129384263</v>
      </c>
      <c r="E12" s="100">
        <v>440.32090373895312</v>
      </c>
      <c r="G12" s="76"/>
      <c r="H12" s="76"/>
      <c r="I12" s="76"/>
      <c r="J12" s="76"/>
      <c r="K12" s="76"/>
      <c r="L12" s="162"/>
    </row>
    <row r="13" spans="2:12" ht="28.5" x14ac:dyDescent="0.25">
      <c r="B13" s="101" t="s">
        <v>7</v>
      </c>
      <c r="C13" s="100">
        <v>2059.3934038461571</v>
      </c>
      <c r="D13" s="100">
        <v>413.12752480446972</v>
      </c>
      <c r="E13" s="100">
        <v>977.91278207792288</v>
      </c>
      <c r="G13" s="76"/>
      <c r="H13" s="76"/>
      <c r="I13" s="76"/>
      <c r="J13" s="76"/>
      <c r="K13" s="76"/>
      <c r="L13" s="162"/>
    </row>
    <row r="14" spans="2:12" ht="28.5" x14ac:dyDescent="0.25">
      <c r="B14" s="101" t="s">
        <v>8</v>
      </c>
      <c r="C14" s="100">
        <v>3064.049718543049</v>
      </c>
      <c r="D14" s="100">
        <v>360.771034375</v>
      </c>
      <c r="E14" s="100">
        <v>1901.1649859154938</v>
      </c>
      <c r="G14" s="76"/>
      <c r="H14" s="76"/>
      <c r="I14" s="76"/>
      <c r="J14" s="76"/>
      <c r="K14" s="76"/>
      <c r="L14" s="162"/>
    </row>
    <row r="15" spans="2:12" ht="28.5" x14ac:dyDescent="0.25">
      <c r="B15" s="101" t="s">
        <v>9</v>
      </c>
      <c r="C15" s="100">
        <v>4001.3194728601234</v>
      </c>
      <c r="D15" s="100">
        <v>703.87273706806263</v>
      </c>
      <c r="E15" s="100">
        <v>2553.364774717289</v>
      </c>
      <c r="G15" s="76"/>
      <c r="H15" s="76"/>
      <c r="I15" s="76"/>
      <c r="J15" s="76"/>
      <c r="K15" s="76"/>
      <c r="L15" s="162"/>
    </row>
    <row r="16" spans="2:12" ht="28.5" x14ac:dyDescent="0.25">
      <c r="B16" s="101" t="s">
        <v>10</v>
      </c>
      <c r="C16" s="100">
        <v>11238.737312513538</v>
      </c>
      <c r="D16" s="100">
        <v>1284.4700224382943</v>
      </c>
      <c r="E16" s="100">
        <v>7766.2732879272799</v>
      </c>
      <c r="G16" s="76"/>
      <c r="H16" s="76"/>
      <c r="I16" s="76"/>
      <c r="J16" s="76"/>
      <c r="K16" s="76"/>
      <c r="L16" s="162"/>
    </row>
    <row r="17" spans="2:12" ht="28.5" x14ac:dyDescent="0.25">
      <c r="B17" s="101" t="s">
        <v>11</v>
      </c>
      <c r="C17" s="100">
        <v>13798.680868180862</v>
      </c>
      <c r="D17" s="100">
        <v>1315.261127461139</v>
      </c>
      <c r="E17" s="100">
        <v>9837.2927147012542</v>
      </c>
      <c r="G17" s="76"/>
      <c r="H17" s="76"/>
      <c r="I17" s="76"/>
      <c r="J17" s="76"/>
      <c r="K17" s="76"/>
      <c r="L17" s="162"/>
    </row>
    <row r="18" spans="2:12" ht="28.5" x14ac:dyDescent="0.25">
      <c r="B18" s="101" t="s">
        <v>12</v>
      </c>
      <c r="C18" s="100">
        <v>38525.046854705499</v>
      </c>
      <c r="D18" s="100">
        <v>3724.5577402661024</v>
      </c>
      <c r="E18" s="100">
        <v>26559.798849990737</v>
      </c>
      <c r="G18" s="76"/>
      <c r="H18" s="76"/>
      <c r="I18" s="76"/>
      <c r="J18" s="76"/>
      <c r="K18" s="76"/>
      <c r="L18" s="162"/>
    </row>
    <row r="19" spans="2:12" ht="28.5" x14ac:dyDescent="0.25">
      <c r="B19" s="101" t="s">
        <v>13</v>
      </c>
      <c r="C19" s="100">
        <v>89463.505427251366</v>
      </c>
      <c r="D19" s="100">
        <v>7915.2301647281829</v>
      </c>
      <c r="E19" s="100">
        <v>52982.996369425142</v>
      </c>
      <c r="G19" s="76"/>
      <c r="H19" s="76"/>
      <c r="I19" s="76"/>
      <c r="J19" s="76"/>
      <c r="K19" s="76"/>
      <c r="L19" s="162"/>
    </row>
    <row r="20" spans="2:12" ht="28.5" x14ac:dyDescent="0.25">
      <c r="B20" s="101" t="s">
        <v>14</v>
      </c>
      <c r="C20" s="100">
        <v>694900.87458744133</v>
      </c>
      <c r="D20" s="100">
        <v>26689.769678260865</v>
      </c>
      <c r="E20" s="100">
        <v>395302.0506194029</v>
      </c>
      <c r="G20" s="76"/>
      <c r="H20" s="76"/>
      <c r="I20" s="76"/>
      <c r="J20" s="76"/>
      <c r="K20" s="76"/>
      <c r="L20" s="162"/>
    </row>
    <row r="21" spans="2:12" x14ac:dyDescent="0.25">
      <c r="B21" s="101" t="s">
        <v>15</v>
      </c>
      <c r="C21" s="100">
        <v>1502111.2154709424</v>
      </c>
      <c r="D21" s="100">
        <v>113343.36263679485</v>
      </c>
      <c r="E21" s="100">
        <v>812014.76639317023</v>
      </c>
      <c r="G21" s="76"/>
      <c r="H21" s="76"/>
      <c r="I21" s="76"/>
      <c r="J21" s="76"/>
      <c r="K21" s="76"/>
      <c r="L21" s="162"/>
    </row>
    <row r="22" spans="2:12" s="76" customFormat="1" ht="15.75" x14ac:dyDescent="0.3">
      <c r="B22" s="66" t="s">
        <v>211</v>
      </c>
      <c r="C22" s="84"/>
      <c r="D22" s="84"/>
      <c r="E22" s="84"/>
      <c r="L22" s="162"/>
    </row>
    <row r="23" spans="2:12" s="76" customFormat="1" ht="15.75" x14ac:dyDescent="0.3">
      <c r="B23" s="70" t="s">
        <v>212</v>
      </c>
      <c r="C23" s="84"/>
      <c r="D23" s="84"/>
      <c r="E23" s="84"/>
      <c r="L23" s="162"/>
    </row>
    <row r="24" spans="2:12" s="76" customFormat="1" ht="15.75" x14ac:dyDescent="0.3">
      <c r="B24" s="70"/>
      <c r="C24" s="84"/>
      <c r="D24" s="84"/>
      <c r="E24" s="84"/>
      <c r="H24" s="43"/>
    </row>
    <row r="25" spans="2:12" s="76" customFormat="1" ht="15.75" x14ac:dyDescent="0.3">
      <c r="B25" s="70"/>
      <c r="C25" s="84"/>
      <c r="D25" s="84"/>
      <c r="E25" s="84"/>
      <c r="H25" s="43"/>
    </row>
    <row r="26" spans="2:12" s="76" customFormat="1" ht="15.75" x14ac:dyDescent="0.3">
      <c r="B26" s="70"/>
      <c r="C26" s="84"/>
      <c r="D26" s="84"/>
      <c r="E26" s="84"/>
      <c r="H26" s="43"/>
    </row>
    <row r="27" spans="2:12" s="76" customFormat="1" ht="15.75" x14ac:dyDescent="0.3">
      <c r="B27" s="70"/>
      <c r="C27" s="84"/>
      <c r="D27" s="84"/>
      <c r="E27" s="84"/>
      <c r="H27" s="43"/>
    </row>
    <row r="28" spans="2:12" s="76" customFormat="1" ht="15.75" x14ac:dyDescent="0.3">
      <c r="B28" s="70"/>
      <c r="C28" s="84"/>
      <c r="D28" s="84"/>
      <c r="E28" s="84"/>
      <c r="H28" s="43"/>
    </row>
    <row r="29" spans="2:12" s="76" customFormat="1" ht="15.75" x14ac:dyDescent="0.3">
      <c r="B29" s="70"/>
      <c r="C29" s="84"/>
      <c r="D29" s="84"/>
      <c r="E29" s="84"/>
      <c r="H29" s="43"/>
    </row>
    <row r="30" spans="2:12" s="76" customFormat="1" ht="15.75" x14ac:dyDescent="0.3">
      <c r="B30" s="70"/>
      <c r="C30" s="84"/>
      <c r="D30" s="84"/>
      <c r="E30" s="84"/>
      <c r="H30" s="43"/>
    </row>
    <row r="31" spans="2:12" s="76" customFormat="1" ht="15.75" x14ac:dyDescent="0.3">
      <c r="B31" s="70"/>
      <c r="C31" s="84"/>
      <c r="D31" s="84"/>
      <c r="E31" s="84"/>
      <c r="H31" s="43"/>
    </row>
    <row r="32" spans="2:12" s="76" customFormat="1" ht="15.75" x14ac:dyDescent="0.3">
      <c r="B32" s="70"/>
      <c r="C32" s="84"/>
      <c r="D32" s="84"/>
      <c r="E32" s="84"/>
      <c r="H32" s="43"/>
    </row>
    <row r="33" spans="2:12" s="76" customFormat="1" ht="15.75" x14ac:dyDescent="0.3">
      <c r="B33" s="70"/>
      <c r="C33" s="84"/>
      <c r="D33" s="84"/>
      <c r="E33" s="84"/>
      <c r="H33" s="43"/>
    </row>
    <row r="34" spans="2:12" ht="40.5" x14ac:dyDescent="0.25">
      <c r="B34" s="150" t="s">
        <v>78</v>
      </c>
      <c r="C34" s="147" t="s">
        <v>265</v>
      </c>
      <c r="D34" s="147" t="s">
        <v>266</v>
      </c>
      <c r="E34" s="147" t="s">
        <v>267</v>
      </c>
      <c r="G34" s="43"/>
      <c r="H34" s="43"/>
      <c r="I34" s="43"/>
      <c r="J34" s="43"/>
      <c r="K34" s="43"/>
      <c r="L34" s="162"/>
    </row>
    <row r="35" spans="2:12" x14ac:dyDescent="0.25">
      <c r="B35" s="106" t="s">
        <v>80</v>
      </c>
      <c r="C35" s="107">
        <v>34820.213947368429</v>
      </c>
      <c r="D35" s="107">
        <v>868.99060128205122</v>
      </c>
      <c r="E35" s="107">
        <v>25147.046467843138</v>
      </c>
      <c r="G35" s="43"/>
      <c r="H35" s="43"/>
      <c r="I35" s="43"/>
      <c r="J35" s="43"/>
      <c r="K35" s="43"/>
      <c r="L35" s="162"/>
    </row>
    <row r="36" spans="2:12" ht="15" customHeight="1" x14ac:dyDescent="0.25">
      <c r="B36" s="106" t="s">
        <v>81</v>
      </c>
      <c r="C36" s="107">
        <v>897631.41025780921</v>
      </c>
      <c r="D36" s="107">
        <v>95481.159083092745</v>
      </c>
      <c r="E36" s="107">
        <v>820391.97984049784</v>
      </c>
      <c r="G36" s="43"/>
      <c r="H36" s="43"/>
      <c r="I36" s="43"/>
      <c r="J36" s="43"/>
      <c r="K36" s="43"/>
      <c r="L36" s="162"/>
    </row>
    <row r="37" spans="2:12" x14ac:dyDescent="0.25">
      <c r="B37" s="106" t="s">
        <v>82</v>
      </c>
      <c r="C37" s="107">
        <v>9516.0263754002772</v>
      </c>
      <c r="D37" s="107">
        <v>898.0580426394564</v>
      </c>
      <c r="E37" s="107">
        <v>8413.232754033992</v>
      </c>
      <c r="G37" s="43"/>
      <c r="H37" s="43"/>
      <c r="I37" s="43"/>
      <c r="J37" s="43"/>
      <c r="K37" s="43"/>
      <c r="L37" s="162"/>
    </row>
    <row r="38" spans="2:12" x14ac:dyDescent="0.25">
      <c r="B38" s="106" t="s">
        <v>83</v>
      </c>
      <c r="C38" s="107">
        <v>24224.977726537207</v>
      </c>
      <c r="D38" s="107">
        <v>2395.6711808510663</v>
      </c>
      <c r="E38" s="107">
        <v>21190.15643222893</v>
      </c>
      <c r="G38" s="43"/>
      <c r="H38" s="43"/>
      <c r="I38" s="43"/>
      <c r="J38" s="43"/>
      <c r="K38" s="43"/>
      <c r="L38" s="162"/>
    </row>
    <row r="39" spans="2:12" ht="27" x14ac:dyDescent="0.25">
      <c r="B39" s="106" t="s">
        <v>84</v>
      </c>
      <c r="C39" s="107">
        <v>962818.9471486673</v>
      </c>
      <c r="D39" s="107">
        <v>182807.40293975925</v>
      </c>
      <c r="E39" s="107">
        <v>663237.28595523245</v>
      </c>
      <c r="G39" s="43"/>
      <c r="H39" s="43"/>
      <c r="I39" s="43"/>
      <c r="J39" s="43"/>
      <c r="K39" s="43"/>
      <c r="L39" s="162"/>
    </row>
    <row r="40" spans="2:12" ht="27" x14ac:dyDescent="0.25">
      <c r="B40" s="106" t="s">
        <v>85</v>
      </c>
      <c r="C40" s="107">
        <v>18251.366758241751</v>
      </c>
      <c r="D40" s="107">
        <v>1515.3620105263165</v>
      </c>
      <c r="E40" s="107">
        <v>12905.727380327868</v>
      </c>
      <c r="G40" s="43"/>
      <c r="H40" s="43"/>
      <c r="I40" s="43"/>
      <c r="J40" s="43"/>
      <c r="K40" s="43"/>
      <c r="L40" s="162"/>
    </row>
    <row r="41" spans="2:12" x14ac:dyDescent="0.25">
      <c r="B41" s="106" t="s">
        <v>86</v>
      </c>
      <c r="C41" s="107">
        <v>4564.5784999999969</v>
      </c>
      <c r="D41" s="107">
        <v>375.6540137931035</v>
      </c>
      <c r="E41" s="107">
        <v>3580.7780852272708</v>
      </c>
      <c r="G41" s="43"/>
      <c r="H41" s="43"/>
      <c r="I41" s="43"/>
      <c r="J41" s="43"/>
      <c r="K41" s="43"/>
      <c r="L41" s="162"/>
    </row>
    <row r="42" spans="2:12" x14ac:dyDescent="0.25">
      <c r="B42" s="106" t="s">
        <v>87</v>
      </c>
      <c r="C42" s="107">
        <v>165522.78933333332</v>
      </c>
      <c r="D42" s="107">
        <v>7654.27088</v>
      </c>
      <c r="E42" s="107">
        <v>141252.27538461532</v>
      </c>
      <c r="G42" s="43"/>
      <c r="H42" s="43"/>
      <c r="I42" s="43"/>
      <c r="J42" s="43"/>
      <c r="K42" s="43"/>
      <c r="L42" s="162"/>
    </row>
    <row r="43" spans="2:12" x14ac:dyDescent="0.25">
      <c r="B43" s="106" t="s">
        <v>88</v>
      </c>
      <c r="C43" s="107">
        <v>18094.874033613451</v>
      </c>
      <c r="D43" s="107">
        <v>450.57413309352535</v>
      </c>
      <c r="E43" s="107">
        <v>12747.928082317079</v>
      </c>
      <c r="G43" s="43"/>
      <c r="H43" s="43"/>
      <c r="I43" s="43"/>
      <c r="J43" s="43"/>
      <c r="K43" s="43"/>
      <c r="L43" s="162"/>
    </row>
    <row r="44" spans="2:12" x14ac:dyDescent="0.25">
      <c r="B44" s="106" t="s">
        <v>89</v>
      </c>
      <c r="C44" s="107">
        <v>10836.571505791502</v>
      </c>
      <c r="D44" s="107">
        <v>252.88559815950916</v>
      </c>
      <c r="E44" s="107">
        <v>9703.3391842105266</v>
      </c>
      <c r="G44" s="43"/>
      <c r="H44" s="43"/>
      <c r="I44" s="43"/>
      <c r="J44" s="43"/>
      <c r="K44" s="43"/>
      <c r="L44" s="162"/>
    </row>
    <row r="45" spans="2:12" x14ac:dyDescent="0.25">
      <c r="B45" s="106" t="s">
        <v>90</v>
      </c>
      <c r="C45" s="107">
        <v>12053.85563218391</v>
      </c>
      <c r="D45" s="107">
        <v>1266.5948113207546</v>
      </c>
      <c r="E45" s="107">
        <v>10224.540781250002</v>
      </c>
      <c r="G45" s="43"/>
      <c r="H45" s="43"/>
      <c r="I45" s="43"/>
      <c r="J45" s="43"/>
      <c r="K45" s="43"/>
      <c r="L45" s="162"/>
    </row>
    <row r="46" spans="2:12" ht="27" x14ac:dyDescent="0.25">
      <c r="B46" s="106" t="s">
        <v>91</v>
      </c>
      <c r="C46" s="107">
        <v>281720.65654116555</v>
      </c>
      <c r="D46" s="107">
        <v>55860.320020772939</v>
      </c>
      <c r="E46" s="107">
        <v>230061.08650327355</v>
      </c>
      <c r="G46" s="43"/>
      <c r="H46" s="43"/>
      <c r="I46" s="43"/>
      <c r="J46" s="43"/>
      <c r="K46" s="43"/>
      <c r="L46" s="162"/>
    </row>
    <row r="47" spans="2:12" x14ac:dyDescent="0.25">
      <c r="B47" s="106" t="s">
        <v>92</v>
      </c>
      <c r="C47" s="107">
        <v>131125.91838461539</v>
      </c>
      <c r="D47" s="107">
        <v>10334.492500000002</v>
      </c>
      <c r="E47" s="107">
        <v>122646.3347948718</v>
      </c>
      <c r="G47" s="43"/>
      <c r="H47" s="43"/>
      <c r="I47" s="43"/>
      <c r="J47" s="43"/>
      <c r="K47" s="43"/>
      <c r="L47" s="162"/>
    </row>
    <row r="48" spans="2:12" x14ac:dyDescent="0.25">
      <c r="B48" s="106" t="s">
        <v>93</v>
      </c>
      <c r="C48" s="107">
        <v>392565.73052631581</v>
      </c>
      <c r="D48" s="107">
        <v>9941.4089565217382</v>
      </c>
      <c r="E48" s="107">
        <v>308717.49053521134</v>
      </c>
      <c r="G48" s="43"/>
      <c r="H48" s="43"/>
      <c r="I48" s="43"/>
      <c r="J48" s="43"/>
      <c r="K48" s="43"/>
      <c r="L48" s="162"/>
    </row>
    <row r="49" spans="2:12" x14ac:dyDescent="0.25">
      <c r="B49" s="106" t="s">
        <v>94</v>
      </c>
      <c r="C49" s="107">
        <v>9818.1083001311672</v>
      </c>
      <c r="D49" s="107">
        <v>1195.413311317418</v>
      </c>
      <c r="E49" s="107">
        <v>8534.0607659332327</v>
      </c>
      <c r="G49" s="43"/>
      <c r="H49" s="43"/>
      <c r="I49" s="43"/>
      <c r="J49" s="43"/>
      <c r="K49" s="43"/>
      <c r="L49" s="162"/>
    </row>
    <row r="50" spans="2:12" ht="27" x14ac:dyDescent="0.25">
      <c r="B50" s="106" t="s">
        <v>95</v>
      </c>
      <c r="C50" s="107">
        <v>4311.0692073170721</v>
      </c>
      <c r="D50" s="107">
        <v>646.14971982758618</v>
      </c>
      <c r="E50" s="107">
        <v>2311.654004149379</v>
      </c>
      <c r="G50" s="43"/>
      <c r="H50" s="43"/>
      <c r="I50" s="43"/>
      <c r="J50" s="43"/>
      <c r="K50" s="43"/>
      <c r="L50" s="162"/>
    </row>
    <row r="51" spans="2:12" ht="15.75" x14ac:dyDescent="0.3">
      <c r="B51" s="66" t="s">
        <v>211</v>
      </c>
      <c r="G51" s="43"/>
      <c r="H51" s="43"/>
      <c r="I51" s="43"/>
      <c r="J51" s="43"/>
      <c r="K51" s="43"/>
      <c r="L51" s="162"/>
    </row>
    <row r="52" spans="2:12" ht="15.75" x14ac:dyDescent="0.3">
      <c r="B52" s="70" t="s">
        <v>212</v>
      </c>
      <c r="G52" s="43"/>
      <c r="H52" s="43"/>
      <c r="I52" s="43"/>
      <c r="J52" s="43"/>
      <c r="K52" s="43"/>
      <c r="L52" s="162"/>
    </row>
    <row r="53" spans="2:12" s="76" customFormat="1" ht="15.75" x14ac:dyDescent="0.3">
      <c r="B53" s="70"/>
      <c r="G53" s="43"/>
      <c r="H53" s="43"/>
      <c r="I53" s="43"/>
      <c r="J53" s="43"/>
      <c r="K53" s="43"/>
    </row>
    <row r="54" spans="2:12" s="76" customFormat="1" ht="15.75" x14ac:dyDescent="0.3">
      <c r="B54" s="70"/>
    </row>
    <row r="55" spans="2:12" s="76" customFormat="1" ht="15.75" x14ac:dyDescent="0.3">
      <c r="B55" s="70"/>
    </row>
    <row r="56" spans="2:12" s="76" customFormat="1" ht="15.75" x14ac:dyDescent="0.3">
      <c r="B56" s="70"/>
    </row>
    <row r="57" spans="2:12" s="76" customFormat="1" ht="15.75" x14ac:dyDescent="0.3">
      <c r="B57" s="70"/>
    </row>
    <row r="58" spans="2:12" s="76" customFormat="1" ht="15.75" x14ac:dyDescent="0.3">
      <c r="B58" s="70"/>
    </row>
    <row r="59" spans="2:12" s="76" customFormat="1" ht="15.75" x14ac:dyDescent="0.3">
      <c r="B59" s="70"/>
    </row>
    <row r="60" spans="2:12" s="76" customFormat="1" ht="15.75" x14ac:dyDescent="0.3">
      <c r="B60" s="70"/>
    </row>
    <row r="62" spans="2:12" ht="17.25" x14ac:dyDescent="0.3">
      <c r="B62" s="177"/>
      <c r="C62" s="177"/>
      <c r="D62" s="177"/>
      <c r="E62" s="177"/>
    </row>
    <row r="63" spans="2:12" ht="40.5" x14ac:dyDescent="0.25">
      <c r="B63" s="150" t="s">
        <v>78</v>
      </c>
      <c r="C63" s="147" t="s">
        <v>218</v>
      </c>
      <c r="D63" s="147" t="s">
        <v>219</v>
      </c>
      <c r="E63" s="147" t="s">
        <v>223</v>
      </c>
    </row>
    <row r="64" spans="2:12" x14ac:dyDescent="0.25">
      <c r="B64" s="106" t="s">
        <v>80</v>
      </c>
      <c r="C64" s="107">
        <v>7974.1781396559954</v>
      </c>
      <c r="D64" s="107">
        <v>617.06273670516498</v>
      </c>
      <c r="E64" s="107">
        <v>5375.2986907671821</v>
      </c>
    </row>
    <row r="65" spans="2:5" x14ac:dyDescent="0.25">
      <c r="B65" s="106" t="s">
        <v>81</v>
      </c>
      <c r="C65" s="107">
        <v>6438.4089368903324</v>
      </c>
      <c r="D65" s="107">
        <v>749.66125718700664</v>
      </c>
      <c r="E65" s="107">
        <v>5841.8641236584117</v>
      </c>
    </row>
    <row r="66" spans="2:5" x14ac:dyDescent="0.25">
      <c r="B66" s="106" t="s">
        <v>82</v>
      </c>
      <c r="C66" s="107">
        <v>945.69812681636165</v>
      </c>
      <c r="D66" s="107">
        <v>144.50000896522809</v>
      </c>
      <c r="E66" s="107">
        <v>798.85999418798542</v>
      </c>
    </row>
    <row r="67" spans="2:5" x14ac:dyDescent="0.25">
      <c r="B67" s="106" t="s">
        <v>83</v>
      </c>
      <c r="C67" s="107">
        <v>1559.1745010073321</v>
      </c>
      <c r="D67" s="107">
        <v>978.22768805439966</v>
      </c>
      <c r="E67" s="107">
        <v>897.2232393284288</v>
      </c>
    </row>
    <row r="68" spans="2:5" ht="27" x14ac:dyDescent="0.25">
      <c r="B68" s="106" t="s">
        <v>84</v>
      </c>
      <c r="C68" s="107">
        <v>2281.8521494913944</v>
      </c>
      <c r="D68" s="107">
        <v>302.33569947584607</v>
      </c>
      <c r="E68" s="107">
        <v>1698.1982343646439</v>
      </c>
    </row>
    <row r="69" spans="2:5" ht="27" x14ac:dyDescent="0.25">
      <c r="B69" s="106" t="s">
        <v>85</v>
      </c>
      <c r="C69" s="107">
        <v>7377.4627743457704</v>
      </c>
      <c r="D69" s="107">
        <v>242.28858907548818</v>
      </c>
      <c r="E69" s="107">
        <v>5389.6611712144413</v>
      </c>
    </row>
    <row r="70" spans="2:5" x14ac:dyDescent="0.25">
      <c r="B70" s="106" t="s">
        <v>86</v>
      </c>
      <c r="C70" s="107">
        <v>2582.1644592609823</v>
      </c>
      <c r="D70" s="107">
        <v>331.14617474764577</v>
      </c>
      <c r="E70" s="107">
        <v>1927.8890542655618</v>
      </c>
    </row>
    <row r="71" spans="2:5" x14ac:dyDescent="0.25">
      <c r="B71" s="106" t="s">
        <v>87</v>
      </c>
      <c r="C71" s="107">
        <v>3130.0913910761533</v>
      </c>
      <c r="D71" s="107">
        <v>290.42969965223875</v>
      </c>
      <c r="E71" s="107">
        <v>2563.372758608838</v>
      </c>
    </row>
    <row r="72" spans="2:5" x14ac:dyDescent="0.25">
      <c r="B72" s="106" t="s">
        <v>88</v>
      </c>
      <c r="C72" s="107">
        <v>7796.3033374231345</v>
      </c>
      <c r="D72" s="107">
        <v>230.74038036004731</v>
      </c>
      <c r="E72" s="107">
        <v>5461.5072212396726</v>
      </c>
    </row>
    <row r="73" spans="2:5" x14ac:dyDescent="0.25">
      <c r="B73" s="106" t="s">
        <v>89</v>
      </c>
      <c r="C73" s="107">
        <v>2184.0356731024031</v>
      </c>
      <c r="D73" s="107">
        <v>160.26398616672341</v>
      </c>
      <c r="E73" s="107">
        <v>1893.1305599591108</v>
      </c>
    </row>
    <row r="74" spans="2:5" x14ac:dyDescent="0.25">
      <c r="B74" s="106" t="s">
        <v>90</v>
      </c>
      <c r="C74" s="107">
        <v>1773.439800160759</v>
      </c>
      <c r="D74" s="107">
        <v>280.17361443399079</v>
      </c>
      <c r="E74" s="107">
        <v>1452.5006359269216</v>
      </c>
    </row>
    <row r="75" spans="2:5" ht="27" x14ac:dyDescent="0.25">
      <c r="B75" s="106" t="s">
        <v>91</v>
      </c>
      <c r="C75" s="107">
        <v>1125.086916537507</v>
      </c>
      <c r="D75" s="107">
        <v>194.71393116449494</v>
      </c>
      <c r="E75" s="107">
        <v>938.89044322322843</v>
      </c>
    </row>
    <row r="76" spans="2:5" x14ac:dyDescent="0.25">
      <c r="B76" s="106" t="s">
        <v>92</v>
      </c>
      <c r="C76" s="107">
        <v>2038.9578236555876</v>
      </c>
      <c r="D76" s="107">
        <v>209.7007005611346</v>
      </c>
      <c r="E76" s="107">
        <v>1866.8957103746561</v>
      </c>
    </row>
    <row r="77" spans="2:5" x14ac:dyDescent="0.25">
      <c r="B77" s="106" t="s">
        <v>93</v>
      </c>
      <c r="C77" s="107">
        <v>6963.4359723264733</v>
      </c>
      <c r="D77" s="107">
        <v>566.2375371449491</v>
      </c>
      <c r="E77" s="107">
        <v>5223.5059678019888</v>
      </c>
    </row>
    <row r="78" spans="2:5" x14ac:dyDescent="0.25">
      <c r="B78" s="106" t="s">
        <v>94</v>
      </c>
      <c r="C78" s="107">
        <v>1569.5057708581676</v>
      </c>
      <c r="D78" s="107">
        <v>672.05213221308645</v>
      </c>
      <c r="E78" s="107">
        <v>1095.4849238067916</v>
      </c>
    </row>
    <row r="79" spans="2:5" ht="27" x14ac:dyDescent="0.25">
      <c r="B79" s="106" t="s">
        <v>95</v>
      </c>
      <c r="C79" s="107">
        <v>10773.018642717387</v>
      </c>
      <c r="D79" s="107">
        <v>2107.6656578726347</v>
      </c>
      <c r="E79" s="107">
        <v>5302.0606837311234</v>
      </c>
    </row>
    <row r="80" spans="2:5" ht="10.5" customHeight="1" x14ac:dyDescent="0.25"/>
    <row r="81" spans="2:2" ht="15.75" x14ac:dyDescent="0.3">
      <c r="B81" s="66" t="s">
        <v>211</v>
      </c>
    </row>
    <row r="82" spans="2:2" ht="15.75" x14ac:dyDescent="0.3">
      <c r="B82" s="70" t="s">
        <v>212</v>
      </c>
    </row>
  </sheetData>
  <mergeCells count="1">
    <mergeCell ref="B62:E62"/>
  </mergeCells>
  <hyperlinks>
    <hyperlink ref="H10" location="ÍNDICE!A1" display="INDICE"/>
  </hyperlinks>
  <pageMargins left="0.7" right="0.7" top="0.75" bottom="0.75" header="0.3" footer="0.3"/>
  <pageSetup paperSize="9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0"/>
  <dimension ref="A1:J226"/>
  <sheetViews>
    <sheetView showGridLines="0" workbookViewId="0">
      <selection activeCell="I11" sqref="I11"/>
    </sheetView>
  </sheetViews>
  <sheetFormatPr baseColWidth="10" defaultRowHeight="15" x14ac:dyDescent="0.25"/>
  <cols>
    <col min="1" max="1" width="11.42578125" style="76"/>
    <col min="2" max="2" width="32.28515625" customWidth="1"/>
    <col min="4" max="4" width="13.42578125" customWidth="1"/>
    <col min="5" max="5" width="13.28515625" customWidth="1"/>
  </cols>
  <sheetData>
    <row r="1" spans="2:10" s="76" customFormat="1" x14ac:dyDescent="0.25"/>
    <row r="2" spans="2:10" s="76" customFormat="1" x14ac:dyDescent="0.25"/>
    <row r="3" spans="2:10" s="76" customFormat="1" x14ac:dyDescent="0.25"/>
    <row r="4" spans="2:10" s="76" customFormat="1" x14ac:dyDescent="0.25"/>
    <row r="7" spans="2:10" s="76" customFormat="1" x14ac:dyDescent="0.25"/>
    <row r="9" spans="2:10" ht="17.25" x14ac:dyDescent="0.3">
      <c r="B9" s="30"/>
      <c r="C9" s="30"/>
      <c r="D9" s="30"/>
      <c r="E9" s="30"/>
    </row>
    <row r="10" spans="2:10" ht="40.5" x14ac:dyDescent="0.3">
      <c r="B10" s="145" t="s">
        <v>1</v>
      </c>
      <c r="C10" s="145" t="s">
        <v>265</v>
      </c>
      <c r="D10" s="145" t="s">
        <v>266</v>
      </c>
      <c r="E10" s="145" t="s">
        <v>267</v>
      </c>
      <c r="G10" s="80" t="s">
        <v>252</v>
      </c>
      <c r="H10" s="85"/>
      <c r="I10" s="85"/>
      <c r="J10" s="85"/>
    </row>
    <row r="11" spans="2:10" s="85" customFormat="1" ht="23.25" customHeight="1" x14ac:dyDescent="0.25">
      <c r="B11" s="101" t="s">
        <v>6</v>
      </c>
      <c r="C11" s="100">
        <v>529.08369931754294</v>
      </c>
      <c r="D11" s="100">
        <v>952.34465975609885</v>
      </c>
      <c r="E11" s="100">
        <v>-209.83281606940676</v>
      </c>
    </row>
    <row r="12" spans="2:10" s="85" customFormat="1" ht="28.5" x14ac:dyDescent="0.25">
      <c r="B12" s="101" t="s">
        <v>7</v>
      </c>
      <c r="C12" s="100">
        <v>1119.9277672727233</v>
      </c>
      <c r="D12" s="100">
        <v>454.92146437552458</v>
      </c>
      <c r="E12" s="100">
        <v>697.32823286713335</v>
      </c>
    </row>
    <row r="13" spans="2:10" s="85" customFormat="1" ht="28.5" x14ac:dyDescent="0.25">
      <c r="B13" s="101" t="s">
        <v>8</v>
      </c>
      <c r="C13" s="100">
        <v>2304.7738300104975</v>
      </c>
      <c r="D13" s="100">
        <v>3231.5365606537525</v>
      </c>
      <c r="E13" s="100">
        <v>-487.92542734777851</v>
      </c>
    </row>
    <row r="14" spans="2:10" s="85" customFormat="1" ht="28.5" x14ac:dyDescent="0.25">
      <c r="B14" s="101" t="s">
        <v>9</v>
      </c>
      <c r="C14" s="100">
        <v>3657.9207927512343</v>
      </c>
      <c r="D14" s="100">
        <v>1657.0366043517672</v>
      </c>
      <c r="E14" s="100">
        <v>2097.114340128413</v>
      </c>
    </row>
    <row r="15" spans="2:10" s="85" customFormat="1" ht="28.5" x14ac:dyDescent="0.25">
      <c r="B15" s="101" t="s">
        <v>10</v>
      </c>
      <c r="C15" s="100">
        <v>5459.2419233776454</v>
      </c>
      <c r="D15" s="100">
        <v>4527.8052218400653</v>
      </c>
      <c r="E15" s="100">
        <v>1319.3950399692565</v>
      </c>
    </row>
    <row r="16" spans="2:10" s="85" customFormat="1" ht="28.5" x14ac:dyDescent="0.25">
      <c r="B16" s="101" t="s">
        <v>11</v>
      </c>
      <c r="C16" s="100">
        <v>10452.147895322942</v>
      </c>
      <c r="D16" s="100">
        <v>3298.2345973300958</v>
      </c>
      <c r="E16" s="100">
        <v>7303.70591653888</v>
      </c>
    </row>
    <row r="17" spans="2:10" s="85" customFormat="1" ht="28.5" x14ac:dyDescent="0.25">
      <c r="B17" s="101" t="s">
        <v>12</v>
      </c>
      <c r="C17" s="100">
        <v>19244.223438356181</v>
      </c>
      <c r="D17" s="100">
        <v>7906.2747480559856</v>
      </c>
      <c r="E17" s="100">
        <v>12081.601680592998</v>
      </c>
    </row>
    <row r="18" spans="2:10" s="85" customFormat="1" ht="28.5" x14ac:dyDescent="0.25">
      <c r="B18" s="101" t="s">
        <v>13</v>
      </c>
      <c r="C18" s="100">
        <v>58955.445285897396</v>
      </c>
      <c r="D18" s="100">
        <v>24578.254796268633</v>
      </c>
      <c r="E18" s="100">
        <v>37012.9361874608</v>
      </c>
    </row>
    <row r="19" spans="2:10" s="85" customFormat="1" ht="28.5" x14ac:dyDescent="0.25">
      <c r="B19" s="101" t="s">
        <v>14</v>
      </c>
      <c r="C19" s="100">
        <v>190811.49760479046</v>
      </c>
      <c r="D19" s="100">
        <v>104298.03278106512</v>
      </c>
      <c r="E19" s="100">
        <v>79106.403111111154</v>
      </c>
    </row>
    <row r="20" spans="2:10" s="85" customFormat="1" x14ac:dyDescent="0.25">
      <c r="B20" s="101" t="s">
        <v>15</v>
      </c>
      <c r="C20" s="100">
        <v>332906.9044303798</v>
      </c>
      <c r="D20" s="100">
        <v>91341.915453947397</v>
      </c>
      <c r="E20" s="100">
        <v>225089.06831976739</v>
      </c>
    </row>
    <row r="21" spans="2:10" ht="15.75" x14ac:dyDescent="0.3">
      <c r="B21" s="66" t="s">
        <v>211</v>
      </c>
      <c r="C21" s="76"/>
      <c r="D21" s="76"/>
      <c r="E21" s="76"/>
      <c r="F21" s="76"/>
      <c r="H21" s="85"/>
      <c r="I21" s="85"/>
      <c r="J21" s="85"/>
    </row>
    <row r="22" spans="2:10" ht="15.75" x14ac:dyDescent="0.3">
      <c r="B22" s="70" t="s">
        <v>212</v>
      </c>
      <c r="C22" s="76"/>
      <c r="D22" s="76"/>
      <c r="E22" s="76"/>
      <c r="F22" s="76"/>
      <c r="G22" s="83"/>
    </row>
    <row r="23" spans="2:10" x14ac:dyDescent="0.25">
      <c r="B23" s="76"/>
      <c r="C23" s="76"/>
      <c r="D23" s="76"/>
      <c r="E23" s="76"/>
      <c r="F23" s="76"/>
      <c r="G23" s="83"/>
    </row>
    <row r="24" spans="2:10" s="76" customFormat="1" x14ac:dyDescent="0.25">
      <c r="G24" s="83"/>
    </row>
    <row r="25" spans="2:10" s="76" customFormat="1" x14ac:dyDescent="0.25">
      <c r="G25" s="83"/>
    </row>
    <row r="26" spans="2:10" s="76" customFormat="1" x14ac:dyDescent="0.25">
      <c r="G26" s="83"/>
    </row>
    <row r="27" spans="2:10" s="76" customFormat="1" x14ac:dyDescent="0.25">
      <c r="G27" s="83"/>
    </row>
    <row r="28" spans="2:10" s="76" customFormat="1" x14ac:dyDescent="0.25">
      <c r="G28" s="83"/>
    </row>
    <row r="29" spans="2:10" s="76" customFormat="1" x14ac:dyDescent="0.25">
      <c r="G29" s="83"/>
    </row>
    <row r="30" spans="2:10" s="76" customFormat="1" x14ac:dyDescent="0.25">
      <c r="G30" s="83"/>
    </row>
    <row r="31" spans="2:10" s="76" customFormat="1" x14ac:dyDescent="0.25">
      <c r="G31" s="83"/>
    </row>
    <row r="32" spans="2:10" s="76" customFormat="1" x14ac:dyDescent="0.25">
      <c r="G32" s="83"/>
    </row>
    <row r="33" spans="2:7" ht="40.5" x14ac:dyDescent="0.25">
      <c r="B33" s="150" t="s">
        <v>96</v>
      </c>
      <c r="C33" s="147" t="s">
        <v>265</v>
      </c>
      <c r="D33" s="147" t="s">
        <v>266</v>
      </c>
      <c r="E33" s="147" t="s">
        <v>267</v>
      </c>
      <c r="F33" s="76"/>
      <c r="G33" s="76"/>
    </row>
    <row r="34" spans="2:7" x14ac:dyDescent="0.25">
      <c r="B34" s="106" t="s">
        <v>97</v>
      </c>
      <c r="C34" s="107">
        <v>43852.472346119481</v>
      </c>
      <c r="D34" s="107">
        <v>10381.386199107139</v>
      </c>
      <c r="E34" s="107">
        <v>33213.689342477919</v>
      </c>
      <c r="F34" s="76"/>
      <c r="G34" s="76"/>
    </row>
    <row r="35" spans="2:7" x14ac:dyDescent="0.25">
      <c r="B35" s="106" t="s">
        <v>98</v>
      </c>
      <c r="C35" s="107">
        <v>345.63397435897434</v>
      </c>
      <c r="D35" s="107">
        <v>181.50322222222223</v>
      </c>
      <c r="E35" s="107">
        <v>234.89756249999991</v>
      </c>
      <c r="F35" s="76"/>
      <c r="G35" s="76"/>
    </row>
    <row r="36" spans="2:7" x14ac:dyDescent="0.25">
      <c r="B36" s="106" t="s">
        <v>99</v>
      </c>
      <c r="C36" s="107">
        <v>1170.414583333333</v>
      </c>
      <c r="D36" s="107">
        <v>800.85887850467282</v>
      </c>
      <c r="E36" s="107">
        <v>450.68189300411535</v>
      </c>
      <c r="F36" s="76"/>
      <c r="G36" s="76"/>
    </row>
    <row r="37" spans="2:7" x14ac:dyDescent="0.25">
      <c r="B37" s="106" t="s">
        <v>100</v>
      </c>
      <c r="C37" s="107">
        <v>283339.50665507262</v>
      </c>
      <c r="D37" s="107">
        <v>271231.41669577471</v>
      </c>
      <c r="E37" s="107">
        <v>4126.6954056338</v>
      </c>
      <c r="F37" s="76"/>
      <c r="G37" s="76"/>
    </row>
    <row r="38" spans="2:7" x14ac:dyDescent="0.25">
      <c r="B38" s="106" t="s">
        <v>101</v>
      </c>
      <c r="C38" s="107">
        <v>1345.8369230769231</v>
      </c>
      <c r="D38" s="107">
        <v>549.43487373737355</v>
      </c>
      <c r="E38" s="107">
        <v>1011.104292307692</v>
      </c>
      <c r="F38" s="76"/>
      <c r="G38" s="76"/>
    </row>
    <row r="39" spans="2:7" ht="27" x14ac:dyDescent="0.25">
      <c r="B39" s="106" t="s">
        <v>102</v>
      </c>
      <c r="C39" s="107">
        <v>2993.6120547945206</v>
      </c>
      <c r="D39" s="107">
        <v>700.56760330578527</v>
      </c>
      <c r="E39" s="107">
        <v>2413.0046575342467</v>
      </c>
      <c r="F39" s="76"/>
      <c r="G39" s="76"/>
    </row>
    <row r="40" spans="2:7" x14ac:dyDescent="0.25">
      <c r="B40" s="106" t="s">
        <v>103</v>
      </c>
      <c r="C40" s="107">
        <v>796.79955779334432</v>
      </c>
      <c r="D40" s="107">
        <v>344.61067483870971</v>
      </c>
      <c r="E40" s="107">
        <v>559.99287630662047</v>
      </c>
      <c r="F40" s="76"/>
      <c r="G40" s="76"/>
    </row>
    <row r="41" spans="2:7" x14ac:dyDescent="0.25">
      <c r="B41" s="106" t="s">
        <v>104</v>
      </c>
      <c r="C41" s="107">
        <v>1796.57768361582</v>
      </c>
      <c r="D41" s="107">
        <v>426.31852007299278</v>
      </c>
      <c r="E41" s="107">
        <v>1450.2157136871504</v>
      </c>
      <c r="F41" s="76"/>
      <c r="G41" s="76"/>
    </row>
    <row r="42" spans="2:7" x14ac:dyDescent="0.25">
      <c r="B42" s="106" t="s">
        <v>105</v>
      </c>
      <c r="C42" s="107">
        <v>134.09378947368421</v>
      </c>
      <c r="D42" s="107">
        <v>65.558625000000006</v>
      </c>
      <c r="E42" s="107">
        <v>96.948776223776193</v>
      </c>
      <c r="F42" s="76"/>
      <c r="G42" s="76"/>
    </row>
    <row r="43" spans="2:7" x14ac:dyDescent="0.25">
      <c r="B43" s="106" t="s">
        <v>106</v>
      </c>
      <c r="C43" s="107">
        <v>496.54536842105171</v>
      </c>
      <c r="D43" s="107">
        <v>378.96891021897807</v>
      </c>
      <c r="E43" s="107">
        <v>166.88089145833334</v>
      </c>
      <c r="F43" s="76"/>
      <c r="G43" s="76"/>
    </row>
    <row r="44" spans="2:7" ht="27" x14ac:dyDescent="0.25">
      <c r="B44" s="106" t="s">
        <v>107</v>
      </c>
      <c r="C44" s="107">
        <v>2078.8888888888887</v>
      </c>
      <c r="D44" s="107">
        <v>1162.0616854838709</v>
      </c>
      <c r="E44" s="107">
        <v>1049.0834527027027</v>
      </c>
      <c r="F44" s="76"/>
      <c r="G44" s="76"/>
    </row>
    <row r="45" spans="2:7" x14ac:dyDescent="0.25">
      <c r="B45" s="106" t="s">
        <v>108</v>
      </c>
      <c r="C45" s="107">
        <v>16043.033184199874</v>
      </c>
      <c r="D45" s="107">
        <v>5394.0471594171349</v>
      </c>
      <c r="E45" s="107">
        <v>10921.423240534097</v>
      </c>
      <c r="F45" s="76"/>
      <c r="G45" s="76"/>
    </row>
    <row r="46" spans="2:7" ht="27" x14ac:dyDescent="0.25">
      <c r="B46" s="106" t="s">
        <v>109</v>
      </c>
      <c r="C46" s="107">
        <v>3918.4512739463612</v>
      </c>
      <c r="D46" s="107">
        <v>411.8019712195121</v>
      </c>
      <c r="E46" s="107">
        <v>3560.8970717267566</v>
      </c>
      <c r="F46" s="76"/>
      <c r="G46" s="76"/>
    </row>
    <row r="47" spans="2:7" x14ac:dyDescent="0.25">
      <c r="B47" s="106" t="s">
        <v>110</v>
      </c>
      <c r="C47" s="107">
        <v>822.21685996055123</v>
      </c>
      <c r="D47" s="107">
        <v>201.3415171997585</v>
      </c>
      <c r="E47" s="107">
        <v>686.54778274509795</v>
      </c>
      <c r="F47" s="76"/>
      <c r="G47" s="76"/>
    </row>
    <row r="48" spans="2:7" x14ac:dyDescent="0.25">
      <c r="B48" s="106" t="s">
        <v>111</v>
      </c>
      <c r="C48" s="107">
        <v>1047.7791249999998</v>
      </c>
      <c r="D48" s="107">
        <v>603.55971631205659</v>
      </c>
      <c r="E48" s="107">
        <v>503.30939024390233</v>
      </c>
      <c r="F48" s="76"/>
      <c r="G48" s="76"/>
    </row>
    <row r="49" spans="2:7" x14ac:dyDescent="0.25">
      <c r="B49" s="106" t="s">
        <v>112</v>
      </c>
      <c r="C49" s="107">
        <v>9734.5980143540528</v>
      </c>
      <c r="D49" s="107">
        <v>1446.4017959148957</v>
      </c>
      <c r="E49" s="107">
        <v>8260.7419809748317</v>
      </c>
      <c r="F49" s="76"/>
      <c r="G49" s="76"/>
    </row>
    <row r="50" spans="2:7" x14ac:dyDescent="0.25">
      <c r="B50" s="106" t="s">
        <v>113</v>
      </c>
      <c r="C50" s="107">
        <v>5841.4183673469379</v>
      </c>
      <c r="D50" s="107">
        <v>602.01361445783141</v>
      </c>
      <c r="E50" s="107">
        <v>5277.6956565656565</v>
      </c>
      <c r="F50" s="76"/>
      <c r="G50" s="76"/>
    </row>
    <row r="51" spans="2:7" x14ac:dyDescent="0.25">
      <c r="B51" s="106" t="s">
        <v>114</v>
      </c>
      <c r="C51" s="107">
        <v>29133.608695652183</v>
      </c>
      <c r="D51" s="107">
        <v>8045.9207222222221</v>
      </c>
      <c r="E51" s="107">
        <v>21262.599293478252</v>
      </c>
      <c r="F51" s="76"/>
      <c r="G51" s="76"/>
    </row>
    <row r="52" spans="2:7" x14ac:dyDescent="0.25">
      <c r="B52" s="106" t="s">
        <v>115</v>
      </c>
      <c r="C52" s="107">
        <v>226310.73333333334</v>
      </c>
      <c r="D52" s="107">
        <v>52868.440571428568</v>
      </c>
      <c r="E52" s="107">
        <v>141112.18800000002</v>
      </c>
      <c r="F52" s="76"/>
      <c r="G52" s="76"/>
    </row>
    <row r="53" spans="2:7" x14ac:dyDescent="0.25">
      <c r="B53" s="106" t="s">
        <v>116</v>
      </c>
      <c r="C53" s="107">
        <v>14444.349056603769</v>
      </c>
      <c r="D53" s="107">
        <v>3845.4255245283016</v>
      </c>
      <c r="E53" s="107">
        <v>10402.647170370372</v>
      </c>
      <c r="F53" s="76"/>
      <c r="G53" s="76"/>
    </row>
    <row r="54" spans="2:7" x14ac:dyDescent="0.25">
      <c r="B54" s="106" t="s">
        <v>117</v>
      </c>
      <c r="C54" s="107">
        <v>2374.1546511627907</v>
      </c>
      <c r="D54" s="107">
        <v>889.62778494623649</v>
      </c>
      <c r="E54" s="107">
        <v>1719.4658923076925</v>
      </c>
      <c r="F54" s="76"/>
      <c r="G54" s="76"/>
    </row>
    <row r="55" spans="2:7" x14ac:dyDescent="0.25">
      <c r="B55" s="106" t="s">
        <v>118</v>
      </c>
      <c r="C55" s="107">
        <v>1853.0989898989906</v>
      </c>
      <c r="D55" s="107">
        <v>845.14882894736888</v>
      </c>
      <c r="E55" s="107">
        <v>1498.4271732673255</v>
      </c>
      <c r="F55" s="76"/>
      <c r="G55" s="76"/>
    </row>
    <row r="56" spans="2:7" ht="15.75" x14ac:dyDescent="0.3">
      <c r="B56" s="66" t="s">
        <v>211</v>
      </c>
      <c r="C56" s="76"/>
      <c r="D56" s="76"/>
      <c r="E56" s="76"/>
      <c r="F56" s="76"/>
      <c r="G56" s="76"/>
    </row>
    <row r="57" spans="2:7" ht="15.75" x14ac:dyDescent="0.3">
      <c r="B57" s="70" t="s">
        <v>212</v>
      </c>
      <c r="C57" s="76"/>
      <c r="D57" s="76"/>
      <c r="E57" s="76"/>
      <c r="F57" s="76"/>
      <c r="G57" s="76"/>
    </row>
    <row r="58" spans="2:7" s="76" customFormat="1" ht="15.75" x14ac:dyDescent="0.3">
      <c r="B58" s="70"/>
    </row>
    <row r="59" spans="2:7" s="76" customFormat="1" ht="15.75" x14ac:dyDescent="0.3">
      <c r="B59" s="70"/>
      <c r="G59" s="82"/>
    </row>
    <row r="60" spans="2:7" s="76" customFormat="1" ht="15.75" x14ac:dyDescent="0.3">
      <c r="B60" s="70"/>
      <c r="G60" s="82"/>
    </row>
    <row r="61" spans="2:7" s="76" customFormat="1" ht="15.75" x14ac:dyDescent="0.3">
      <c r="B61" s="70"/>
      <c r="G61" s="82"/>
    </row>
    <row r="62" spans="2:7" s="76" customFormat="1" ht="15.75" x14ac:dyDescent="0.3">
      <c r="B62" s="70"/>
      <c r="G62" s="82"/>
    </row>
    <row r="63" spans="2:7" s="76" customFormat="1" ht="15.75" x14ac:dyDescent="0.3">
      <c r="B63" s="70"/>
      <c r="G63" s="82"/>
    </row>
    <row r="64" spans="2:7" s="76" customFormat="1" ht="15.75" x14ac:dyDescent="0.3">
      <c r="B64" s="70"/>
      <c r="G64" s="82"/>
    </row>
    <row r="65" spans="2:8" s="76" customFormat="1" ht="15.75" x14ac:dyDescent="0.3">
      <c r="B65" s="70"/>
      <c r="G65" s="82"/>
    </row>
    <row r="66" spans="2:8" x14ac:dyDescent="0.25">
      <c r="B66" s="76"/>
      <c r="C66" s="76"/>
      <c r="D66" s="76"/>
      <c r="E66" s="76"/>
      <c r="F66" s="76"/>
      <c r="G66" s="82"/>
    </row>
    <row r="67" spans="2:8" ht="17.25" x14ac:dyDescent="0.3">
      <c r="B67" s="76"/>
      <c r="C67" s="79"/>
      <c r="D67" s="79"/>
      <c r="E67" s="79"/>
      <c r="F67" s="76"/>
    </row>
    <row r="68" spans="2:8" ht="40.5" x14ac:dyDescent="0.25">
      <c r="B68" s="150" t="s">
        <v>96</v>
      </c>
      <c r="C68" s="147" t="s">
        <v>218</v>
      </c>
      <c r="D68" s="147" t="s">
        <v>219</v>
      </c>
      <c r="E68" s="147" t="s">
        <v>220</v>
      </c>
      <c r="F68" s="76"/>
      <c r="H68" s="163"/>
    </row>
    <row r="69" spans="2:8" x14ac:dyDescent="0.25">
      <c r="B69" s="106" t="s">
        <v>97</v>
      </c>
      <c r="C69" s="107">
        <v>1298.285676517195</v>
      </c>
      <c r="D69" s="107">
        <v>744.45688041945823</v>
      </c>
      <c r="E69" s="107">
        <v>550.07658168670889</v>
      </c>
      <c r="H69" s="163"/>
    </row>
    <row r="70" spans="2:8" x14ac:dyDescent="0.25">
      <c r="B70" s="106" t="s">
        <v>98</v>
      </c>
      <c r="C70" s="107">
        <v>803.37241321954662</v>
      </c>
      <c r="D70" s="107">
        <v>238.19971139023357</v>
      </c>
      <c r="E70" s="107">
        <v>649.30076523205128</v>
      </c>
      <c r="H70" s="163"/>
    </row>
    <row r="71" spans="2:8" x14ac:dyDescent="0.25">
      <c r="B71" s="106" t="s">
        <v>99</v>
      </c>
      <c r="C71" s="107">
        <v>1458.2504484109386</v>
      </c>
      <c r="D71" s="107">
        <v>914.22717015497517</v>
      </c>
      <c r="E71" s="107">
        <v>635.12548644222488</v>
      </c>
      <c r="H71" s="163"/>
    </row>
    <row r="72" spans="2:8" x14ac:dyDescent="0.25">
      <c r="B72" s="106" t="s">
        <v>100</v>
      </c>
      <c r="C72" s="107">
        <v>7799.4358059141487</v>
      </c>
      <c r="D72" s="107">
        <v>3058.7719037609349</v>
      </c>
      <c r="E72" s="107">
        <v>4520.9614850852104</v>
      </c>
      <c r="H72" s="163"/>
    </row>
    <row r="73" spans="2:8" x14ac:dyDescent="0.25">
      <c r="B73" s="106" t="s">
        <v>101</v>
      </c>
      <c r="C73" s="107">
        <v>644.62984634674183</v>
      </c>
      <c r="D73" s="107">
        <v>218.59684842987875</v>
      </c>
      <c r="E73" s="107">
        <v>511.45392022638509</v>
      </c>
      <c r="H73" s="163"/>
    </row>
    <row r="74" spans="2:8" ht="27" x14ac:dyDescent="0.25">
      <c r="B74" s="106" t="s">
        <v>102</v>
      </c>
      <c r="C74" s="107">
        <v>2431.7859603837146</v>
      </c>
      <c r="D74" s="107">
        <v>368.2201353651227</v>
      </c>
      <c r="E74" s="107">
        <v>2126.6172180605658</v>
      </c>
      <c r="H74" s="163"/>
    </row>
    <row r="75" spans="2:8" x14ac:dyDescent="0.25">
      <c r="B75" s="106" t="s">
        <v>103</v>
      </c>
      <c r="C75" s="107">
        <v>721.3909124939712</v>
      </c>
      <c r="D75" s="107">
        <v>224.66700385527369</v>
      </c>
      <c r="E75" s="107">
        <v>565.95077881557222</v>
      </c>
      <c r="H75" s="163"/>
    </row>
    <row r="76" spans="2:8" x14ac:dyDescent="0.25">
      <c r="B76" s="106" t="s">
        <v>104</v>
      </c>
      <c r="C76" s="107">
        <v>1148.8952580360424</v>
      </c>
      <c r="D76" s="107">
        <v>411.07045065017292</v>
      </c>
      <c r="E76" s="107">
        <v>821.44027337042337</v>
      </c>
      <c r="H76" s="163"/>
    </row>
    <row r="77" spans="2:8" x14ac:dyDescent="0.25">
      <c r="B77" s="106" t="s">
        <v>105</v>
      </c>
      <c r="C77" s="107">
        <v>593.2479251294626</v>
      </c>
      <c r="D77" s="107">
        <v>169.79300134893293</v>
      </c>
      <c r="E77" s="107">
        <v>496.18454002121524</v>
      </c>
      <c r="H77" s="163"/>
    </row>
    <row r="78" spans="2:8" x14ac:dyDescent="0.25">
      <c r="B78" s="106" t="s">
        <v>106</v>
      </c>
      <c r="C78" s="107">
        <v>1125.6685527630787</v>
      </c>
      <c r="D78" s="107">
        <v>588.14856927398853</v>
      </c>
      <c r="E78" s="107">
        <v>610.34062623094587</v>
      </c>
      <c r="H78" s="163"/>
    </row>
    <row r="79" spans="2:8" ht="27" x14ac:dyDescent="0.25">
      <c r="B79" s="106" t="s">
        <v>107</v>
      </c>
      <c r="C79" s="107">
        <v>1077.1596583845217</v>
      </c>
      <c r="D79" s="107">
        <v>772.04477639466381</v>
      </c>
      <c r="E79" s="107">
        <v>401.19890901643896</v>
      </c>
      <c r="H79" s="163"/>
    </row>
    <row r="80" spans="2:8" x14ac:dyDescent="0.25">
      <c r="B80" s="106" t="s">
        <v>108</v>
      </c>
      <c r="C80" s="107">
        <v>1255.2907465911596</v>
      </c>
      <c r="D80" s="107">
        <v>727.99777230048255</v>
      </c>
      <c r="E80" s="107">
        <v>574.21660572891949</v>
      </c>
      <c r="H80" s="163"/>
    </row>
    <row r="81" spans="2:8" ht="27" x14ac:dyDescent="0.25">
      <c r="B81" s="106" t="s">
        <v>109</v>
      </c>
      <c r="C81" s="107">
        <v>1446.7157892326009</v>
      </c>
      <c r="D81" s="107">
        <v>493.74095548872498</v>
      </c>
      <c r="E81" s="107">
        <v>1048.8649909469436</v>
      </c>
      <c r="H81" s="163"/>
    </row>
    <row r="82" spans="2:8" x14ac:dyDescent="0.25">
      <c r="B82" s="106" t="s">
        <v>110</v>
      </c>
      <c r="C82" s="107">
        <v>1055.9596929497613</v>
      </c>
      <c r="D82" s="107">
        <v>254.15088793625571</v>
      </c>
      <c r="E82" s="107">
        <v>884.59992169304428</v>
      </c>
      <c r="H82" s="163"/>
    </row>
    <row r="83" spans="2:8" x14ac:dyDescent="0.25">
      <c r="B83" s="106" t="s">
        <v>111</v>
      </c>
      <c r="C83" s="107">
        <v>914.40351001479826</v>
      </c>
      <c r="D83" s="107">
        <v>402.18640166645793</v>
      </c>
      <c r="E83" s="107">
        <v>546.3187741914461</v>
      </c>
      <c r="H83" s="163"/>
    </row>
    <row r="84" spans="2:8" x14ac:dyDescent="0.25">
      <c r="B84" s="106" t="s">
        <v>112</v>
      </c>
      <c r="C84" s="107">
        <v>4046.7691600185581</v>
      </c>
      <c r="D84" s="107">
        <v>917.73934770410301</v>
      </c>
      <c r="E84" s="107">
        <v>3141.7490511878505</v>
      </c>
      <c r="H84" s="163"/>
    </row>
    <row r="85" spans="2:8" x14ac:dyDescent="0.25">
      <c r="B85" s="106" t="s">
        <v>113</v>
      </c>
      <c r="C85" s="107">
        <v>2100.4480064327731</v>
      </c>
      <c r="D85" s="107">
        <v>155.68912028609193</v>
      </c>
      <c r="E85" s="107">
        <v>1948.7041176430921</v>
      </c>
      <c r="H85" s="163"/>
    </row>
    <row r="86" spans="2:8" ht="24" customHeight="1" x14ac:dyDescent="0.25">
      <c r="B86" s="106" t="s">
        <v>114</v>
      </c>
      <c r="C86" s="107">
        <v>708.17156730518457</v>
      </c>
      <c r="D86" s="107">
        <v>277.20821956598775</v>
      </c>
      <c r="E86" s="107">
        <v>436.9896133819359</v>
      </c>
      <c r="H86" s="163"/>
    </row>
    <row r="87" spans="2:8" x14ac:dyDescent="0.25">
      <c r="B87" s="106" t="s">
        <v>115</v>
      </c>
      <c r="C87" s="107">
        <v>2088.0933333333332</v>
      </c>
      <c r="D87" s="107">
        <v>636.45310144927544</v>
      </c>
      <c r="E87" s="107">
        <v>1153.3411842650105</v>
      </c>
      <c r="H87" s="163"/>
    </row>
    <row r="88" spans="2:8" x14ac:dyDescent="0.25">
      <c r="B88" s="106" t="s">
        <v>116</v>
      </c>
      <c r="C88" s="107">
        <v>19068.468826862634</v>
      </c>
      <c r="D88" s="107">
        <v>9022.1987685552231</v>
      </c>
      <c r="E88" s="107">
        <v>9860.2280201906051</v>
      </c>
      <c r="H88" s="163"/>
    </row>
    <row r="89" spans="2:8" x14ac:dyDescent="0.25">
      <c r="B89" s="106" t="s">
        <v>117</v>
      </c>
      <c r="C89" s="107">
        <v>601.72811025962255</v>
      </c>
      <c r="D89" s="107">
        <v>237.68950380673053</v>
      </c>
      <c r="E89" s="107">
        <v>427.06001822665672</v>
      </c>
      <c r="H89" s="163"/>
    </row>
    <row r="90" spans="2:8" x14ac:dyDescent="0.25">
      <c r="B90" s="106" t="s">
        <v>118</v>
      </c>
      <c r="C90" s="107">
        <v>2024.8568753471675</v>
      </c>
      <c r="D90" s="107">
        <v>1250.2678345205788</v>
      </c>
      <c r="E90" s="107">
        <v>1514.3629004711656</v>
      </c>
      <c r="H90" s="163"/>
    </row>
    <row r="91" spans="2:8" ht="15.75" x14ac:dyDescent="0.3">
      <c r="B91" s="66" t="s">
        <v>211</v>
      </c>
      <c r="H91" s="163"/>
    </row>
    <row r="92" spans="2:8" ht="15.75" x14ac:dyDescent="0.3">
      <c r="B92" s="70" t="s">
        <v>212</v>
      </c>
      <c r="H92" s="163"/>
    </row>
    <row r="186" ht="24" customHeight="1" x14ac:dyDescent="0.25"/>
    <row r="226" ht="24" customHeight="1" x14ac:dyDescent="0.25"/>
  </sheetData>
  <hyperlinks>
    <hyperlink ref="G10" location="ÍNDICE!A1" display="INDICE"/>
  </hyperlinks>
  <pageMargins left="0.7" right="0.7" top="0.75" bottom="0.75" header="0.3" footer="0.3"/>
  <pageSetup paperSize="9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3"/>
  <dimension ref="A6:N243"/>
  <sheetViews>
    <sheetView showGridLines="0" workbookViewId="0">
      <selection activeCell="H242" sqref="H242:H243"/>
    </sheetView>
  </sheetViews>
  <sheetFormatPr baseColWidth="10" defaultRowHeight="15" x14ac:dyDescent="0.25"/>
  <sheetData>
    <row r="6" spans="1:14" ht="17.25" x14ac:dyDescent="0.3">
      <c r="A6" s="177" t="s">
        <v>58</v>
      </c>
      <c r="B6" s="177"/>
      <c r="C6" s="177"/>
      <c r="D6" s="177"/>
    </row>
    <row r="7" spans="1:14" ht="17.25" x14ac:dyDescent="0.3">
      <c r="A7" s="177" t="s">
        <v>62</v>
      </c>
      <c r="B7" s="177"/>
      <c r="C7" s="177"/>
      <c r="D7" s="177"/>
    </row>
    <row r="8" spans="1:14" ht="17.25" x14ac:dyDescent="0.3">
      <c r="A8" s="30" t="s">
        <v>65</v>
      </c>
      <c r="B8" s="30"/>
      <c r="C8" s="30"/>
      <c r="D8" s="30"/>
    </row>
    <row r="9" spans="1:14" ht="17.25" x14ac:dyDescent="0.3">
      <c r="A9" s="30" t="s">
        <v>60</v>
      </c>
      <c r="B9" s="30"/>
      <c r="C9" s="30"/>
      <c r="D9" s="30"/>
    </row>
    <row r="11" spans="1:14" ht="40.5" x14ac:dyDescent="0.25">
      <c r="A11" s="1" t="s">
        <v>1</v>
      </c>
      <c r="B11" s="2" t="s">
        <v>2</v>
      </c>
      <c r="C11" s="2" t="s">
        <v>3</v>
      </c>
      <c r="D11" s="2" t="s">
        <v>46</v>
      </c>
      <c r="H11" s="9" t="s">
        <v>0</v>
      </c>
      <c r="I11" s="9" t="s">
        <v>1</v>
      </c>
      <c r="J11" s="10" t="s">
        <v>2</v>
      </c>
      <c r="K11" s="10" t="s">
        <v>3</v>
      </c>
      <c r="L11" s="10" t="s">
        <v>46</v>
      </c>
      <c r="N11" s="41"/>
    </row>
    <row r="12" spans="1:14" ht="24" x14ac:dyDescent="0.25">
      <c r="A12" s="14" t="s">
        <v>6</v>
      </c>
      <c r="B12" s="15">
        <v>748.71378903539107</v>
      </c>
      <c r="C12" s="15">
        <v>951.51168970065919</v>
      </c>
      <c r="D12" s="15">
        <v>-368.59461841740006</v>
      </c>
      <c r="H12" s="180" t="s">
        <v>5</v>
      </c>
      <c r="I12" s="11" t="s">
        <v>6</v>
      </c>
      <c r="J12" s="12">
        <v>1129.9999999999998</v>
      </c>
      <c r="K12" s="12">
        <v>74.779796511627893</v>
      </c>
      <c r="L12" s="12">
        <v>198.48819444444445</v>
      </c>
      <c r="N12" s="41"/>
    </row>
    <row r="13" spans="1:14" ht="48" x14ac:dyDescent="0.25">
      <c r="A13" s="14" t="s">
        <v>7</v>
      </c>
      <c r="B13" s="15">
        <v>1367.2599378881982</v>
      </c>
      <c r="C13" s="15">
        <v>454.18508549874309</v>
      </c>
      <c r="D13" s="15">
        <v>609.49162206572737</v>
      </c>
      <c r="H13" s="180"/>
      <c r="I13" s="11" t="s">
        <v>7</v>
      </c>
      <c r="J13" s="12">
        <v>1156.3333333333333</v>
      </c>
      <c r="K13" s="12">
        <v>134.27946691176467</v>
      </c>
      <c r="L13" s="12">
        <v>295.00719202898563</v>
      </c>
      <c r="N13" s="41"/>
    </row>
    <row r="14" spans="1:14" ht="48" x14ac:dyDescent="0.25">
      <c r="A14" s="14" t="s">
        <v>8</v>
      </c>
      <c r="B14" s="15">
        <v>2718.7129443690637</v>
      </c>
      <c r="C14" s="15">
        <v>3212.7940903730473</v>
      </c>
      <c r="D14" s="15">
        <v>-748.47241471910058</v>
      </c>
      <c r="H14" s="180"/>
      <c r="I14" s="11" t="s">
        <v>8</v>
      </c>
      <c r="J14" s="12">
        <v>1001.5806451612902</v>
      </c>
      <c r="K14" s="12">
        <v>94.868915662650593</v>
      </c>
      <c r="L14" s="12">
        <v>266.37793103448274</v>
      </c>
      <c r="N14" s="41"/>
    </row>
    <row r="15" spans="1:14" ht="48" x14ac:dyDescent="0.25">
      <c r="A15" s="14" t="s">
        <v>9</v>
      </c>
      <c r="B15" s="15">
        <v>4383.6250235789576</v>
      </c>
      <c r="C15" s="15">
        <v>1662.2098633969119</v>
      </c>
      <c r="D15" s="15">
        <v>2029.8701850434775</v>
      </c>
      <c r="H15" s="180"/>
      <c r="I15" s="11" t="s">
        <v>9</v>
      </c>
      <c r="J15" s="12">
        <v>1746.8035087719302</v>
      </c>
      <c r="K15" s="12">
        <v>1271.8639369369366</v>
      </c>
      <c r="L15" s="12">
        <v>-361.81823478260873</v>
      </c>
      <c r="N15" s="41"/>
    </row>
    <row r="16" spans="1:14" ht="48" x14ac:dyDescent="0.25">
      <c r="A16" s="14" t="s">
        <v>10</v>
      </c>
      <c r="B16" s="15">
        <v>6330.8703728489509</v>
      </c>
      <c r="C16" s="15">
        <v>4538.7321024096309</v>
      </c>
      <c r="D16" s="15">
        <v>1100.4764955102046</v>
      </c>
      <c r="H16" s="180"/>
      <c r="I16" s="11" t="s">
        <v>10</v>
      </c>
      <c r="J16" s="12">
        <v>1591.2</v>
      </c>
      <c r="K16" s="12">
        <v>339.62875000000003</v>
      </c>
      <c r="L16" s="12">
        <v>497.20957386363642</v>
      </c>
      <c r="N16" s="41"/>
    </row>
    <row r="17" spans="1:14" ht="48" x14ac:dyDescent="0.25">
      <c r="A17" s="14" t="s">
        <v>11</v>
      </c>
      <c r="B17" s="15">
        <v>12216.136302294217</v>
      </c>
      <c r="C17" s="15">
        <v>3321.0451437956185</v>
      </c>
      <c r="D17" s="15">
        <v>7429.2102136310232</v>
      </c>
      <c r="H17" s="180"/>
      <c r="I17" s="11" t="s">
        <v>11</v>
      </c>
      <c r="J17" s="12">
        <v>2190.9782608695655</v>
      </c>
      <c r="K17" s="12">
        <v>318.39715686274519</v>
      </c>
      <c r="L17" s="12">
        <v>644.41971698113196</v>
      </c>
      <c r="N17" s="41"/>
    </row>
    <row r="18" spans="1:14" ht="48" x14ac:dyDescent="0.25">
      <c r="A18" s="14" t="s">
        <v>12</v>
      </c>
      <c r="B18" s="15">
        <v>22779.742976588637</v>
      </c>
      <c r="C18" s="15">
        <v>7904.6689891472788</v>
      </c>
      <c r="D18" s="15">
        <v>12443.466864233584</v>
      </c>
      <c r="H18" s="180"/>
      <c r="I18" s="11" t="s">
        <v>12</v>
      </c>
      <c r="J18" s="12">
        <v>6026.3055555555557</v>
      </c>
      <c r="K18" s="12">
        <v>1128.9098000000001</v>
      </c>
      <c r="L18" s="12">
        <v>2972.2501851851853</v>
      </c>
      <c r="N18" s="41"/>
    </row>
    <row r="19" spans="1:14" ht="60" x14ac:dyDescent="0.25">
      <c r="A19" s="14" t="s">
        <v>13</v>
      </c>
      <c r="B19" s="15">
        <v>74233.000708300402</v>
      </c>
      <c r="C19" s="15">
        <v>24499.202244117656</v>
      </c>
      <c r="D19" s="15">
        <v>42367.713876923044</v>
      </c>
      <c r="H19" s="180"/>
      <c r="I19" s="11" t="s">
        <v>13</v>
      </c>
      <c r="J19" s="12">
        <v>393</v>
      </c>
      <c r="K19" s="12">
        <v>24.75</v>
      </c>
      <c r="L19" s="12">
        <v>270</v>
      </c>
      <c r="N19" s="41"/>
    </row>
    <row r="20" spans="1:14" ht="60" x14ac:dyDescent="0.25">
      <c r="A20" s="14" t="s">
        <v>14</v>
      </c>
      <c r="B20" s="15">
        <v>199536.2217687075</v>
      </c>
      <c r="C20" s="15">
        <v>105342.31999999995</v>
      </c>
      <c r="D20" s="15">
        <v>59367.966444444479</v>
      </c>
      <c r="H20" s="180"/>
      <c r="I20" s="11" t="s">
        <v>14</v>
      </c>
      <c r="J20" s="12"/>
      <c r="K20" s="12">
        <v>774.66666666666674</v>
      </c>
      <c r="L20" s="12">
        <v>-774.66666666666674</v>
      </c>
      <c r="N20" s="41"/>
    </row>
    <row r="21" spans="1:14" ht="24" x14ac:dyDescent="0.25">
      <c r="A21" s="14" t="s">
        <v>15</v>
      </c>
      <c r="B21" s="15">
        <v>407060.58928571432</v>
      </c>
      <c r="C21" s="15">
        <v>264673.60090303025</v>
      </c>
      <c r="D21" s="15">
        <v>77879.171643274822</v>
      </c>
      <c r="H21" s="180"/>
      <c r="I21" s="11" t="s">
        <v>15</v>
      </c>
      <c r="J21" s="12"/>
      <c r="K21" s="12"/>
      <c r="L21" s="12"/>
      <c r="N21" s="41"/>
    </row>
    <row r="22" spans="1:14" ht="24" x14ac:dyDescent="0.25">
      <c r="H22" s="180" t="s">
        <v>16</v>
      </c>
      <c r="I22" s="11" t="s">
        <v>6</v>
      </c>
      <c r="J22" s="12">
        <v>689.21264367816093</v>
      </c>
      <c r="K22" s="12">
        <v>140.96752427184472</v>
      </c>
      <c r="L22" s="12">
        <v>385.10038135593237</v>
      </c>
      <c r="N22" s="41"/>
    </row>
    <row r="23" spans="1:14" ht="48" x14ac:dyDescent="0.25">
      <c r="F23" s="33"/>
      <c r="H23" s="180"/>
      <c r="I23" s="11" t="s">
        <v>7</v>
      </c>
      <c r="J23" s="12">
        <v>1618.0547945205476</v>
      </c>
      <c r="K23" s="12">
        <v>337.62406976744188</v>
      </c>
      <c r="L23" s="12">
        <v>1000.9250561797752</v>
      </c>
    </row>
    <row r="24" spans="1:14" ht="48" x14ac:dyDescent="0.25">
      <c r="F24" s="33"/>
      <c r="H24" s="180"/>
      <c r="I24" s="11" t="s">
        <v>8</v>
      </c>
      <c r="J24" s="12">
        <v>2758.3125</v>
      </c>
      <c r="K24" s="12">
        <v>927.08609374999992</v>
      </c>
      <c r="L24" s="12">
        <v>1674.2641428571426</v>
      </c>
    </row>
    <row r="25" spans="1:14" ht="48" x14ac:dyDescent="0.25">
      <c r="F25" s="33"/>
      <c r="H25" s="180"/>
      <c r="I25" s="11" t="s">
        <v>9</v>
      </c>
      <c r="J25" s="12">
        <v>4291.1029411764721</v>
      </c>
      <c r="K25" s="12">
        <v>695.53479166666659</v>
      </c>
      <c r="L25" s="12">
        <v>3180.4801973684207</v>
      </c>
    </row>
    <row r="26" spans="1:14" ht="48" x14ac:dyDescent="0.25">
      <c r="F26" s="33"/>
      <c r="H26" s="180"/>
      <c r="I26" s="11" t="s">
        <v>10</v>
      </c>
      <c r="J26" s="12">
        <v>6396.6486486486492</v>
      </c>
      <c r="K26" s="12">
        <v>1032.6397222222226</v>
      </c>
      <c r="L26" s="12">
        <v>4987.5242500000004</v>
      </c>
    </row>
    <row r="27" spans="1:14" ht="48" x14ac:dyDescent="0.25">
      <c r="F27" s="33"/>
      <c r="H27" s="180"/>
      <c r="I27" s="11" t="s">
        <v>11</v>
      </c>
      <c r="J27" s="12">
        <v>6837.2000000000016</v>
      </c>
      <c r="K27" s="12">
        <v>1558.3100595238093</v>
      </c>
      <c r="L27" s="12">
        <v>5265.7603804347827</v>
      </c>
    </row>
    <row r="28" spans="1:14" ht="48" x14ac:dyDescent="0.25">
      <c r="F28" s="33"/>
      <c r="H28" s="180"/>
      <c r="I28" s="11" t="s">
        <v>12</v>
      </c>
      <c r="J28" s="12">
        <v>5700.5892857142853</v>
      </c>
      <c r="K28" s="12">
        <v>701.84464285714273</v>
      </c>
      <c r="L28" s="12">
        <v>4665.4949999999999</v>
      </c>
    </row>
    <row r="29" spans="1:14" ht="60" x14ac:dyDescent="0.25">
      <c r="F29" s="33"/>
      <c r="H29" s="180"/>
      <c r="I29" s="11" t="s">
        <v>13</v>
      </c>
      <c r="J29" s="12">
        <v>18859.666666666668</v>
      </c>
      <c r="K29" s="12">
        <v>9656.3125</v>
      </c>
      <c r="L29" s="12">
        <v>9248.65</v>
      </c>
    </row>
    <row r="30" spans="1:14" ht="60" x14ac:dyDescent="0.25">
      <c r="F30" s="33"/>
      <c r="H30" s="180"/>
      <c r="I30" s="11" t="s">
        <v>14</v>
      </c>
      <c r="J30" s="12">
        <v>2966.666666666667</v>
      </c>
      <c r="K30" s="12">
        <v>629.66666666666663</v>
      </c>
      <c r="L30" s="12">
        <v>2337</v>
      </c>
    </row>
    <row r="31" spans="1:14" ht="24" x14ac:dyDescent="0.25">
      <c r="F31" s="33"/>
      <c r="H31" s="180"/>
      <c r="I31" s="11" t="s">
        <v>15</v>
      </c>
      <c r="J31" s="12">
        <v>28856.666666666668</v>
      </c>
      <c r="K31" s="12">
        <v>7125.0666666666666</v>
      </c>
      <c r="L31" s="12">
        <v>21731.599999999999</v>
      </c>
    </row>
    <row r="32" spans="1:14" ht="24" x14ac:dyDescent="0.25">
      <c r="F32" s="33"/>
      <c r="H32" s="180" t="s">
        <v>23</v>
      </c>
      <c r="I32" s="11" t="s">
        <v>6</v>
      </c>
      <c r="J32" s="12">
        <v>583.64285714285711</v>
      </c>
      <c r="K32" s="12">
        <v>52.803555555555555</v>
      </c>
      <c r="L32" s="12">
        <v>59.042486486486474</v>
      </c>
    </row>
    <row r="33" spans="6:12" ht="48" x14ac:dyDescent="0.25">
      <c r="F33" s="33"/>
      <c r="H33" s="180"/>
      <c r="I33" s="11" t="s">
        <v>7</v>
      </c>
      <c r="J33" s="12">
        <v>688.3125</v>
      </c>
      <c r="K33" s="12">
        <v>83.548500000000004</v>
      </c>
      <c r="L33" s="12">
        <v>191.7765</v>
      </c>
    </row>
    <row r="34" spans="6:12" ht="48" x14ac:dyDescent="0.25">
      <c r="F34" s="33"/>
      <c r="H34" s="180"/>
      <c r="I34" s="11" t="s">
        <v>8</v>
      </c>
      <c r="J34" s="12">
        <v>667.82608695652186</v>
      </c>
      <c r="K34" s="12">
        <v>95.821739130434807</v>
      </c>
      <c r="L34" s="12">
        <v>469.86071428571427</v>
      </c>
    </row>
    <row r="35" spans="6:12" ht="48" x14ac:dyDescent="0.25">
      <c r="H35" s="180"/>
      <c r="I35" s="11" t="s">
        <v>9</v>
      </c>
      <c r="J35" s="12">
        <v>1353.7058823529412</v>
      </c>
      <c r="K35" s="12">
        <v>140.41265625000003</v>
      </c>
      <c r="L35" s="12">
        <v>561.20590909090913</v>
      </c>
    </row>
    <row r="36" spans="6:12" ht="48" x14ac:dyDescent="0.25">
      <c r="H36" s="180"/>
      <c r="I36" s="11" t="s">
        <v>10</v>
      </c>
      <c r="J36" s="12">
        <v>3091.0666666666671</v>
      </c>
      <c r="K36" s="12">
        <v>114.52692307692305</v>
      </c>
      <c r="L36" s="12">
        <v>1549.5821428571423</v>
      </c>
    </row>
    <row r="37" spans="6:12" ht="48" x14ac:dyDescent="0.25">
      <c r="H37" s="180"/>
      <c r="I37" s="11" t="s">
        <v>11</v>
      </c>
      <c r="J37" s="12">
        <v>2754.9444444444443</v>
      </c>
      <c r="K37" s="12">
        <v>56.814705882352932</v>
      </c>
      <c r="L37" s="12">
        <v>1323.8138888888889</v>
      </c>
    </row>
    <row r="38" spans="6:12" ht="48" x14ac:dyDescent="0.25">
      <c r="H38" s="180"/>
      <c r="I38" s="11" t="s">
        <v>12</v>
      </c>
      <c r="J38" s="12">
        <v>32551.124999999996</v>
      </c>
      <c r="K38" s="12">
        <v>5864.2127272727275</v>
      </c>
      <c r="L38" s="12">
        <v>17809.332727272726</v>
      </c>
    </row>
    <row r="39" spans="6:12" ht="60" x14ac:dyDescent="0.25">
      <c r="H39" s="180"/>
      <c r="I39" s="11" t="s">
        <v>13</v>
      </c>
      <c r="J39" s="12">
        <v>41150</v>
      </c>
      <c r="K39" s="12">
        <v>7118.2249999999995</v>
      </c>
      <c r="L39" s="12">
        <v>34031.775000000001</v>
      </c>
    </row>
    <row r="40" spans="6:12" ht="60" x14ac:dyDescent="0.25">
      <c r="H40" s="180"/>
      <c r="I40" s="11" t="s">
        <v>14</v>
      </c>
      <c r="J40" s="12">
        <v>75</v>
      </c>
      <c r="K40" s="12"/>
      <c r="L40" s="12">
        <v>75</v>
      </c>
    </row>
    <row r="41" spans="6:12" ht="24" x14ac:dyDescent="0.25">
      <c r="H41" s="180"/>
      <c r="I41" s="11" t="s">
        <v>15</v>
      </c>
      <c r="J41" s="12"/>
      <c r="K41" s="12"/>
      <c r="L41" s="12"/>
    </row>
    <row r="42" spans="6:12" ht="24" x14ac:dyDescent="0.25">
      <c r="H42" s="180" t="s">
        <v>25</v>
      </c>
      <c r="I42" s="11" t="s">
        <v>6</v>
      </c>
      <c r="J42" s="12">
        <v>1601.3333333333337</v>
      </c>
      <c r="K42" s="12">
        <v>51471.827499999992</v>
      </c>
      <c r="L42" s="12">
        <v>-48206.040344827597</v>
      </c>
    </row>
    <row r="43" spans="6:12" ht="48" x14ac:dyDescent="0.25">
      <c r="H43" s="180"/>
      <c r="I43" s="11" t="s">
        <v>7</v>
      </c>
      <c r="J43" s="12">
        <v>3459.6060606060601</v>
      </c>
      <c r="K43" s="12">
        <v>1360.5572222222222</v>
      </c>
      <c r="L43" s="12">
        <v>1810.7483333333337</v>
      </c>
    </row>
    <row r="44" spans="6:12" ht="48" x14ac:dyDescent="0.25">
      <c r="H44" s="180"/>
      <c r="I44" s="11" t="s">
        <v>8</v>
      </c>
      <c r="J44" s="12">
        <v>5963.2083333333321</v>
      </c>
      <c r="K44" s="12">
        <v>3215.7388617021275</v>
      </c>
      <c r="L44" s="12">
        <v>2757.025989795919</v>
      </c>
    </row>
    <row r="45" spans="6:12" ht="48" x14ac:dyDescent="0.25">
      <c r="H45" s="180"/>
      <c r="I45" s="11" t="s">
        <v>9</v>
      </c>
      <c r="J45" s="12">
        <v>8005.8706896551721</v>
      </c>
      <c r="K45" s="12">
        <v>4122.885493333335</v>
      </c>
      <c r="L45" s="12">
        <v>3556.8421377049176</v>
      </c>
    </row>
    <row r="46" spans="6:12" ht="48" x14ac:dyDescent="0.25">
      <c r="H46" s="180"/>
      <c r="I46" s="11" t="s">
        <v>10</v>
      </c>
      <c r="J46" s="12">
        <v>13147.664179104475</v>
      </c>
      <c r="K46" s="12">
        <v>27875.22256944445</v>
      </c>
      <c r="L46" s="12">
        <v>-15640.590625000006</v>
      </c>
    </row>
    <row r="47" spans="6:12" ht="48" x14ac:dyDescent="0.25">
      <c r="H47" s="180"/>
      <c r="I47" s="11" t="s">
        <v>11</v>
      </c>
      <c r="J47" s="12">
        <v>16339.770833333327</v>
      </c>
      <c r="K47" s="12">
        <v>3656.4422553191484</v>
      </c>
      <c r="L47" s="12">
        <v>12759.504458333333</v>
      </c>
    </row>
    <row r="48" spans="6:12" ht="48" x14ac:dyDescent="0.25">
      <c r="H48" s="180"/>
      <c r="I48" s="11" t="s">
        <v>12</v>
      </c>
      <c r="J48" s="12">
        <v>53243.078124999993</v>
      </c>
      <c r="K48" s="12">
        <v>9308.0593749999989</v>
      </c>
      <c r="L48" s="12">
        <v>43935.01875000001</v>
      </c>
    </row>
    <row r="49" spans="8:12" ht="60" x14ac:dyDescent="0.25">
      <c r="H49" s="180"/>
      <c r="I49" s="11" t="s">
        <v>13</v>
      </c>
      <c r="J49" s="12">
        <v>33894.166666666664</v>
      </c>
      <c r="K49" s="12">
        <v>14069.461538461539</v>
      </c>
      <c r="L49" s="12">
        <v>17217.461538461539</v>
      </c>
    </row>
    <row r="50" spans="8:12" ht="60" x14ac:dyDescent="0.25">
      <c r="H50" s="180"/>
      <c r="I50" s="11" t="s">
        <v>14</v>
      </c>
      <c r="J50" s="12">
        <v>32775.357142857138</v>
      </c>
      <c r="K50" s="12">
        <v>5175.1875</v>
      </c>
      <c r="L50" s="12">
        <v>23503.25</v>
      </c>
    </row>
    <row r="51" spans="8:12" ht="24" x14ac:dyDescent="0.25">
      <c r="H51" s="180"/>
      <c r="I51" s="11" t="s">
        <v>15</v>
      </c>
      <c r="J51" s="12">
        <v>213432</v>
      </c>
      <c r="K51" s="12">
        <v>6749.2960000000003</v>
      </c>
      <c r="L51" s="12">
        <v>206682.704</v>
      </c>
    </row>
    <row r="52" spans="8:12" ht="24" x14ac:dyDescent="0.25">
      <c r="H52" s="180" t="s">
        <v>26</v>
      </c>
      <c r="I52" s="11" t="s">
        <v>6</v>
      </c>
      <c r="J52" s="12">
        <v>419.79225000000008</v>
      </c>
      <c r="K52" s="12">
        <v>136.74052908277397</v>
      </c>
      <c r="L52" s="12">
        <v>195.95207981651373</v>
      </c>
    </row>
    <row r="53" spans="8:12" ht="48" x14ac:dyDescent="0.25">
      <c r="H53" s="180"/>
      <c r="I53" s="11" t="s">
        <v>7</v>
      </c>
      <c r="J53" s="12">
        <v>905.61363636363637</v>
      </c>
      <c r="K53" s="12">
        <v>217.2078201219511</v>
      </c>
      <c r="L53" s="12">
        <v>540.84592447916668</v>
      </c>
    </row>
    <row r="54" spans="8:12" ht="48" x14ac:dyDescent="0.25">
      <c r="H54" s="180"/>
      <c r="I54" s="11" t="s">
        <v>8</v>
      </c>
      <c r="J54" s="12">
        <v>1813.3287499999999</v>
      </c>
      <c r="K54" s="12">
        <v>267.30830882352939</v>
      </c>
      <c r="L54" s="12">
        <v>1322.6496621621625</v>
      </c>
    </row>
    <row r="55" spans="8:12" ht="48" x14ac:dyDescent="0.25">
      <c r="H55" s="180"/>
      <c r="I55" s="11" t="s">
        <v>9</v>
      </c>
      <c r="J55" s="12">
        <v>3033.5740740740735</v>
      </c>
      <c r="K55" s="12">
        <v>1000.0307272727274</v>
      </c>
      <c r="L55" s="12">
        <v>1727.1636507936512</v>
      </c>
    </row>
    <row r="56" spans="8:12" ht="48" x14ac:dyDescent="0.25">
      <c r="H56" s="180"/>
      <c r="I56" s="11" t="s">
        <v>10</v>
      </c>
      <c r="J56" s="12">
        <v>3340.7675675675673</v>
      </c>
      <c r="K56" s="12">
        <v>2252.4205882352935</v>
      </c>
      <c r="L56" s="12">
        <v>1175.6525000000001</v>
      </c>
    </row>
    <row r="57" spans="8:12" ht="48" x14ac:dyDescent="0.25">
      <c r="H57" s="180"/>
      <c r="I57" s="11" t="s">
        <v>11</v>
      </c>
      <c r="J57" s="12">
        <v>70472.666666666672</v>
      </c>
      <c r="K57" s="12">
        <v>5437.4176923076948</v>
      </c>
      <c r="L57" s="12">
        <v>59614.274615384609</v>
      </c>
    </row>
    <row r="58" spans="8:12" ht="48" x14ac:dyDescent="0.25">
      <c r="H58" s="180"/>
      <c r="I58" s="11" t="s">
        <v>12</v>
      </c>
      <c r="J58" s="12">
        <v>74299.709090909077</v>
      </c>
      <c r="K58" s="12">
        <v>63265.597083333356</v>
      </c>
      <c r="L58" s="12">
        <v>4842.4695833333326</v>
      </c>
    </row>
    <row r="59" spans="8:12" ht="60" x14ac:dyDescent="0.25">
      <c r="H59" s="180"/>
      <c r="I59" s="11" t="s">
        <v>13</v>
      </c>
      <c r="J59" s="12">
        <v>547508.69988571422</v>
      </c>
      <c r="K59" s="12">
        <v>453240.34130000009</v>
      </c>
      <c r="L59" s="12">
        <v>25829.771099999991</v>
      </c>
    </row>
    <row r="60" spans="8:12" ht="60" x14ac:dyDescent="0.25">
      <c r="H60" s="180"/>
      <c r="I60" s="11" t="s">
        <v>14</v>
      </c>
      <c r="J60" s="12">
        <v>864456.78181818174</v>
      </c>
      <c r="K60" s="12">
        <v>697417.39644444443</v>
      </c>
      <c r="L60" s="12">
        <v>-169138.25200000007</v>
      </c>
    </row>
    <row r="61" spans="8:12" ht="24" x14ac:dyDescent="0.25">
      <c r="H61" s="180"/>
      <c r="I61" s="11" t="s">
        <v>15</v>
      </c>
      <c r="J61" s="12">
        <v>932206.66666666663</v>
      </c>
      <c r="K61" s="12">
        <v>5377017.833333333</v>
      </c>
      <c r="L61" s="12">
        <v>-4444811.166666666</v>
      </c>
    </row>
    <row r="62" spans="8:12" ht="24" x14ac:dyDescent="0.25">
      <c r="H62" s="180" t="s">
        <v>27</v>
      </c>
      <c r="I62" s="11" t="s">
        <v>6</v>
      </c>
      <c r="J62" s="12">
        <v>1164.2527272727275</v>
      </c>
      <c r="K62" s="12">
        <v>486.95103376623388</v>
      </c>
      <c r="L62" s="12">
        <v>436.86572921615181</v>
      </c>
    </row>
    <row r="63" spans="8:12" ht="48" x14ac:dyDescent="0.25">
      <c r="H63" s="180"/>
      <c r="I63" s="11" t="s">
        <v>7</v>
      </c>
      <c r="J63" s="12">
        <v>1134.1312138728324</v>
      </c>
      <c r="K63" s="12">
        <v>688.1415679347823</v>
      </c>
      <c r="L63" s="12">
        <v>320.67581336405533</v>
      </c>
    </row>
    <row r="64" spans="8:12" ht="48" x14ac:dyDescent="0.25">
      <c r="H64" s="180"/>
      <c r="I64" s="11" t="s">
        <v>8</v>
      </c>
      <c r="J64" s="12">
        <v>2502.6593023255818</v>
      </c>
      <c r="K64" s="12">
        <v>405.93537777777772</v>
      </c>
      <c r="L64" s="12">
        <v>1751.9070196078433</v>
      </c>
    </row>
    <row r="65" spans="8:12" ht="48" x14ac:dyDescent="0.25">
      <c r="H65" s="180"/>
      <c r="I65" s="11" t="s">
        <v>9</v>
      </c>
      <c r="J65" s="12">
        <v>2849.0054945054949</v>
      </c>
      <c r="K65" s="12">
        <v>480.82854838709687</v>
      </c>
      <c r="L65" s="12">
        <v>2023.9853301886792</v>
      </c>
    </row>
    <row r="66" spans="8:12" ht="48" x14ac:dyDescent="0.25">
      <c r="H66" s="180"/>
      <c r="I66" s="11" t="s">
        <v>10</v>
      </c>
      <c r="J66" s="12">
        <v>4135.5492957746483</v>
      </c>
      <c r="K66" s="12">
        <v>531.99859374999983</v>
      </c>
      <c r="L66" s="12">
        <v>3285.7732911392409</v>
      </c>
    </row>
    <row r="67" spans="8:12" ht="48" x14ac:dyDescent="0.25">
      <c r="H67" s="180"/>
      <c r="I67" s="11" t="s">
        <v>11</v>
      </c>
      <c r="J67" s="12">
        <v>9266.2800000000007</v>
      </c>
      <c r="K67" s="12">
        <v>2065.0966666666664</v>
      </c>
      <c r="L67" s="12">
        <v>6282.1210714285717</v>
      </c>
    </row>
    <row r="68" spans="8:12" ht="48" x14ac:dyDescent="0.25">
      <c r="H68" s="180"/>
      <c r="I68" s="11" t="s">
        <v>12</v>
      </c>
      <c r="J68" s="12">
        <v>5478.3809523809523</v>
      </c>
      <c r="K68" s="12">
        <v>4384.967826086955</v>
      </c>
      <c r="L68" s="12">
        <v>591.32250000000022</v>
      </c>
    </row>
    <row r="69" spans="8:12" ht="60" x14ac:dyDescent="0.25">
      <c r="H69" s="180"/>
      <c r="I69" s="11" t="s">
        <v>13</v>
      </c>
      <c r="J69" s="12">
        <v>18933.900000000001</v>
      </c>
      <c r="K69" s="12">
        <v>4070.3181818181824</v>
      </c>
      <c r="L69" s="12">
        <v>13142.318181818184</v>
      </c>
    </row>
    <row r="70" spans="8:12" ht="60" x14ac:dyDescent="0.25">
      <c r="H70" s="180"/>
      <c r="I70" s="11" t="s">
        <v>14</v>
      </c>
      <c r="J70" s="12">
        <v>37341.666666666664</v>
      </c>
      <c r="K70" s="12">
        <v>2054.6666666666665</v>
      </c>
      <c r="L70" s="12">
        <v>35287</v>
      </c>
    </row>
    <row r="71" spans="8:12" ht="24" x14ac:dyDescent="0.25">
      <c r="H71" s="180"/>
      <c r="I71" s="11" t="s">
        <v>15</v>
      </c>
      <c r="J71" s="12">
        <v>29100</v>
      </c>
      <c r="K71" s="12">
        <v>2300</v>
      </c>
      <c r="L71" s="12">
        <v>26800</v>
      </c>
    </row>
    <row r="72" spans="8:12" ht="24" x14ac:dyDescent="0.25">
      <c r="H72" s="180" t="s">
        <v>28</v>
      </c>
      <c r="I72" s="11" t="s">
        <v>6</v>
      </c>
      <c r="J72" s="12">
        <v>65</v>
      </c>
      <c r="K72" s="12">
        <v>20.741428571428571</v>
      </c>
      <c r="L72" s="12">
        <v>-11.455714285714286</v>
      </c>
    </row>
    <row r="73" spans="8:12" ht="48" x14ac:dyDescent="0.25">
      <c r="H73" s="180"/>
      <c r="I73" s="11" t="s">
        <v>7</v>
      </c>
      <c r="J73" s="12">
        <v>261</v>
      </c>
      <c r="K73" s="12">
        <v>131.44562499999998</v>
      </c>
      <c r="L73" s="12">
        <v>31.679375000000011</v>
      </c>
    </row>
    <row r="74" spans="8:12" ht="48" x14ac:dyDescent="0.25">
      <c r="H74" s="180"/>
      <c r="I74" s="11" t="s">
        <v>8</v>
      </c>
      <c r="J74" s="12">
        <v>1459.2</v>
      </c>
      <c r="K74" s="12">
        <v>111.42392857142855</v>
      </c>
      <c r="L74" s="12">
        <v>814.5040624999998</v>
      </c>
    </row>
    <row r="75" spans="8:12" ht="48" x14ac:dyDescent="0.25">
      <c r="H75" s="180"/>
      <c r="I75" s="11" t="s">
        <v>9</v>
      </c>
      <c r="J75" s="12">
        <v>826.42857142857144</v>
      </c>
      <c r="K75" s="12">
        <v>568.23175000000015</v>
      </c>
      <c r="L75" s="12">
        <v>-278.98175000000003</v>
      </c>
    </row>
    <row r="76" spans="8:12" ht="48" x14ac:dyDescent="0.25">
      <c r="H76" s="180"/>
      <c r="I76" s="11" t="s">
        <v>10</v>
      </c>
      <c r="J76" s="12">
        <v>5203.5714285714284</v>
      </c>
      <c r="K76" s="12">
        <v>298.13512500000019</v>
      </c>
      <c r="L76" s="12">
        <v>1170.7902799999995</v>
      </c>
    </row>
    <row r="77" spans="8:12" ht="48" x14ac:dyDescent="0.25">
      <c r="H77" s="180"/>
      <c r="I77" s="11" t="s">
        <v>11</v>
      </c>
      <c r="J77" s="12">
        <v>4218.8421052631575</v>
      </c>
      <c r="K77" s="12">
        <v>1095.692214285714</v>
      </c>
      <c r="L77" s="12">
        <v>1767.0935000000002</v>
      </c>
    </row>
    <row r="78" spans="8:12" ht="48" x14ac:dyDescent="0.25">
      <c r="H78" s="180"/>
      <c r="I78" s="11" t="s">
        <v>12</v>
      </c>
      <c r="J78" s="12">
        <v>18183.066666666662</v>
      </c>
      <c r="K78" s="12">
        <v>2083.2318181818173</v>
      </c>
      <c r="L78" s="12">
        <v>10314.313636363637</v>
      </c>
    </row>
    <row r="79" spans="8:12" ht="60" x14ac:dyDescent="0.25">
      <c r="H79" s="180"/>
      <c r="I79" s="11" t="s">
        <v>13</v>
      </c>
      <c r="J79" s="12">
        <v>10260</v>
      </c>
      <c r="K79" s="12">
        <v>4023.7999999999997</v>
      </c>
      <c r="L79" s="12">
        <v>1839.0571428571427</v>
      </c>
    </row>
    <row r="80" spans="8:12" ht="60" x14ac:dyDescent="0.25">
      <c r="H80" s="180"/>
      <c r="I80" s="11" t="s">
        <v>14</v>
      </c>
      <c r="J80" s="12">
        <v>10112.333333333332</v>
      </c>
      <c r="K80" s="12">
        <v>4567.7157777777775</v>
      </c>
      <c r="L80" s="12">
        <v>1956.4557999999997</v>
      </c>
    </row>
    <row r="81" spans="8:12" ht="24" x14ac:dyDescent="0.25">
      <c r="H81" s="180"/>
      <c r="I81" s="11" t="s">
        <v>15</v>
      </c>
      <c r="J81" s="12">
        <v>2800.0000000000005</v>
      </c>
      <c r="K81" s="12">
        <v>1399.4</v>
      </c>
      <c r="L81" s="12">
        <v>-279.39999999999981</v>
      </c>
    </row>
    <row r="82" spans="8:12" ht="24" x14ac:dyDescent="0.25">
      <c r="H82" s="180" t="s">
        <v>29</v>
      </c>
      <c r="I82" s="11" t="s">
        <v>6</v>
      </c>
      <c r="J82" s="12"/>
      <c r="K82" s="12"/>
      <c r="L82" s="12"/>
    </row>
    <row r="83" spans="8:12" ht="48" x14ac:dyDescent="0.25">
      <c r="H83" s="180"/>
      <c r="I83" s="11" t="s">
        <v>7</v>
      </c>
      <c r="J83" s="12"/>
      <c r="K83" s="12"/>
      <c r="L83" s="12"/>
    </row>
    <row r="84" spans="8:12" ht="48" x14ac:dyDescent="0.25">
      <c r="H84" s="180"/>
      <c r="I84" s="11" t="s">
        <v>8</v>
      </c>
      <c r="J84" s="12"/>
      <c r="K84" s="12"/>
      <c r="L84" s="12"/>
    </row>
    <row r="85" spans="8:12" ht="48" x14ac:dyDescent="0.25">
      <c r="H85" s="180"/>
      <c r="I85" s="11" t="s">
        <v>9</v>
      </c>
      <c r="J85" s="12"/>
      <c r="K85" s="12">
        <v>255.35</v>
      </c>
      <c r="L85" s="12">
        <v>-255.35</v>
      </c>
    </row>
    <row r="86" spans="8:12" ht="48" x14ac:dyDescent="0.25">
      <c r="H86" s="180"/>
      <c r="I86" s="11" t="s">
        <v>10</v>
      </c>
      <c r="J86" s="12"/>
      <c r="K86" s="12"/>
      <c r="L86" s="12"/>
    </row>
    <row r="87" spans="8:12" ht="48" x14ac:dyDescent="0.25">
      <c r="H87" s="180"/>
      <c r="I87" s="11" t="s">
        <v>11</v>
      </c>
      <c r="J87" s="12">
        <v>1566.6666666666665</v>
      </c>
      <c r="K87" s="12">
        <v>221.96166666666664</v>
      </c>
      <c r="L87" s="12">
        <v>561.37166666666667</v>
      </c>
    </row>
    <row r="88" spans="8:12" ht="48" x14ac:dyDescent="0.25">
      <c r="H88" s="180"/>
      <c r="I88" s="11" t="s">
        <v>12</v>
      </c>
      <c r="J88" s="12">
        <v>1992</v>
      </c>
      <c r="K88" s="12">
        <v>20</v>
      </c>
      <c r="L88" s="12">
        <v>1985.3333333333333</v>
      </c>
    </row>
    <row r="89" spans="8:12" ht="60" x14ac:dyDescent="0.25">
      <c r="H89" s="180"/>
      <c r="I89" s="11" t="s">
        <v>13</v>
      </c>
      <c r="J89" s="12">
        <v>800</v>
      </c>
      <c r="K89" s="12">
        <v>118.33333333333333</v>
      </c>
      <c r="L89" s="12">
        <v>311.25</v>
      </c>
    </row>
    <row r="90" spans="8:12" ht="60" x14ac:dyDescent="0.25">
      <c r="H90" s="180"/>
      <c r="I90" s="11" t="s">
        <v>14</v>
      </c>
      <c r="J90" s="12"/>
      <c r="K90" s="12"/>
      <c r="L90" s="12"/>
    </row>
    <row r="91" spans="8:12" ht="24" x14ac:dyDescent="0.25">
      <c r="H91" s="180"/>
      <c r="I91" s="11" t="s">
        <v>15</v>
      </c>
      <c r="J91" s="12"/>
      <c r="K91" s="12">
        <v>1451.8</v>
      </c>
      <c r="L91" s="12">
        <v>-1451.8</v>
      </c>
    </row>
    <row r="92" spans="8:12" ht="24" x14ac:dyDescent="0.25">
      <c r="H92" s="180" t="s">
        <v>30</v>
      </c>
      <c r="I92" s="11" t="s">
        <v>6</v>
      </c>
      <c r="J92" s="12">
        <v>1004.1476190476191</v>
      </c>
      <c r="K92" s="12">
        <v>310.35968749999989</v>
      </c>
      <c r="L92" s="12">
        <v>568.26947916666666</v>
      </c>
    </row>
    <row r="93" spans="8:12" ht="48" x14ac:dyDescent="0.25">
      <c r="H93" s="180"/>
      <c r="I93" s="11" t="s">
        <v>7</v>
      </c>
      <c r="J93" s="12">
        <v>1668.6147368421052</v>
      </c>
      <c r="K93" s="12">
        <v>718.40003535353549</v>
      </c>
      <c r="L93" s="12">
        <v>882.79592424242412</v>
      </c>
    </row>
    <row r="94" spans="8:12" ht="48" x14ac:dyDescent="0.25">
      <c r="H94" s="180"/>
      <c r="I94" s="11" t="s">
        <v>8</v>
      </c>
      <c r="J94" s="12">
        <v>3006.1085937499997</v>
      </c>
      <c r="K94" s="12">
        <v>1554.8721374045801</v>
      </c>
      <c r="L94" s="12">
        <v>1382.3942748091611</v>
      </c>
    </row>
    <row r="95" spans="8:12" ht="48" x14ac:dyDescent="0.25">
      <c r="H95" s="180"/>
      <c r="I95" s="11" t="s">
        <v>9</v>
      </c>
      <c r="J95" s="12">
        <v>4482.7707821229042</v>
      </c>
      <c r="K95" s="12">
        <v>2364.8130939226535</v>
      </c>
      <c r="L95" s="12">
        <v>2057.0593406593416</v>
      </c>
    </row>
    <row r="96" spans="8:12" ht="48" x14ac:dyDescent="0.25">
      <c r="H96" s="180"/>
      <c r="I96" s="11" t="s">
        <v>10</v>
      </c>
      <c r="J96" s="12">
        <v>7868.0362745098082</v>
      </c>
      <c r="K96" s="12">
        <v>3370.7035410628037</v>
      </c>
      <c r="L96" s="12">
        <v>4383.3032222222255</v>
      </c>
    </row>
    <row r="97" spans="8:12" ht="48" x14ac:dyDescent="0.25">
      <c r="H97" s="180"/>
      <c r="I97" s="11" t="s">
        <v>11</v>
      </c>
      <c r="J97" s="12">
        <v>12588.651724137926</v>
      </c>
      <c r="K97" s="12">
        <v>3327.2816394557817</v>
      </c>
      <c r="L97" s="12">
        <v>9090.0959115646256</v>
      </c>
    </row>
    <row r="98" spans="8:12" ht="48" x14ac:dyDescent="0.25">
      <c r="H98" s="180"/>
      <c r="I98" s="11" t="s">
        <v>12</v>
      </c>
      <c r="J98" s="12">
        <v>31375.685393258438</v>
      </c>
      <c r="K98" s="12">
        <v>8969.8143888888881</v>
      </c>
      <c r="L98" s="12">
        <v>22057.252277777781</v>
      </c>
    </row>
    <row r="99" spans="8:12" ht="60" x14ac:dyDescent="0.25">
      <c r="H99" s="180"/>
      <c r="I99" s="11" t="s">
        <v>13</v>
      </c>
      <c r="J99" s="12">
        <v>77209.517543859649</v>
      </c>
      <c r="K99" s="12">
        <v>17064.799824561407</v>
      </c>
      <c r="L99" s="12">
        <v>60144.717719298227</v>
      </c>
    </row>
    <row r="100" spans="8:12" ht="60" x14ac:dyDescent="0.25">
      <c r="H100" s="180"/>
      <c r="I100" s="11" t="s">
        <v>14</v>
      </c>
      <c r="J100" s="12">
        <v>200778.82894736837</v>
      </c>
      <c r="K100" s="12">
        <v>95273.757948717917</v>
      </c>
      <c r="L100" s="12">
        <v>100356.8958974359</v>
      </c>
    </row>
    <row r="101" spans="8:12" ht="24" x14ac:dyDescent="0.25">
      <c r="H101" s="180"/>
      <c r="I101" s="11" t="s">
        <v>15</v>
      </c>
      <c r="J101" s="12">
        <v>451963.93617021281</v>
      </c>
      <c r="K101" s="12">
        <v>91687.72478431373</v>
      </c>
      <c r="L101" s="12">
        <v>324828.05952941178</v>
      </c>
    </row>
    <row r="102" spans="8:12" ht="24" x14ac:dyDescent="0.25">
      <c r="H102" s="180" t="s">
        <v>31</v>
      </c>
      <c r="I102" s="11" t="s">
        <v>6</v>
      </c>
      <c r="J102" s="12">
        <v>487.29787234042561</v>
      </c>
      <c r="K102" s="12">
        <v>87.282404918032796</v>
      </c>
      <c r="L102" s="12">
        <v>94.996485271317923</v>
      </c>
    </row>
    <row r="103" spans="8:12" ht="48" x14ac:dyDescent="0.25">
      <c r="H103" s="180"/>
      <c r="I103" s="11" t="s">
        <v>7</v>
      </c>
      <c r="J103" s="12">
        <v>1219.0957446808509</v>
      </c>
      <c r="K103" s="12">
        <v>333.64299999999997</v>
      </c>
      <c r="L103" s="12">
        <v>501.59095652173926</v>
      </c>
    </row>
    <row r="104" spans="8:12" ht="48" x14ac:dyDescent="0.25">
      <c r="H104" s="180"/>
      <c r="I104" s="11" t="s">
        <v>8</v>
      </c>
      <c r="J104" s="12">
        <v>1544.3043478260875</v>
      </c>
      <c r="K104" s="12">
        <v>562.28026578947379</v>
      </c>
      <c r="L104" s="12">
        <v>372.43026052631569</v>
      </c>
    </row>
    <row r="105" spans="8:12" ht="48" x14ac:dyDescent="0.25">
      <c r="H105" s="180"/>
      <c r="I105" s="11" t="s">
        <v>9</v>
      </c>
      <c r="J105" s="12">
        <v>9564.7999999999975</v>
      </c>
      <c r="K105" s="12">
        <v>1223.6811041666665</v>
      </c>
      <c r="L105" s="12">
        <v>4564.1461399999989</v>
      </c>
    </row>
    <row r="106" spans="8:12" ht="48" x14ac:dyDescent="0.25">
      <c r="H106" s="180"/>
      <c r="I106" s="11" t="s">
        <v>10</v>
      </c>
      <c r="J106" s="12">
        <v>6081.6612903225805</v>
      </c>
      <c r="K106" s="12">
        <v>1561.3951973684211</v>
      </c>
      <c r="L106" s="12">
        <v>3229.9620625000002</v>
      </c>
    </row>
    <row r="107" spans="8:12" ht="48" x14ac:dyDescent="0.25">
      <c r="H107" s="180"/>
      <c r="I107" s="11" t="s">
        <v>11</v>
      </c>
      <c r="J107" s="12">
        <v>9207.076923076922</v>
      </c>
      <c r="K107" s="12">
        <v>9417.1668787878789</v>
      </c>
      <c r="L107" s="12">
        <v>-2163.1062727272729</v>
      </c>
    </row>
    <row r="108" spans="8:12" ht="48" x14ac:dyDescent="0.25">
      <c r="H108" s="180"/>
      <c r="I108" s="11" t="s">
        <v>12</v>
      </c>
      <c r="J108" s="12">
        <v>22210.857142857145</v>
      </c>
      <c r="K108" s="12">
        <v>2780.1133333333332</v>
      </c>
      <c r="L108" s="12">
        <v>17741.113913043482</v>
      </c>
    </row>
    <row r="109" spans="8:12" ht="60" x14ac:dyDescent="0.25">
      <c r="H109" s="180"/>
      <c r="I109" s="11" t="s">
        <v>13</v>
      </c>
      <c r="J109" s="12">
        <v>41154.999999999993</v>
      </c>
      <c r="K109" s="12">
        <v>9126.2638888888905</v>
      </c>
      <c r="L109" s="12">
        <v>27455.958333333332</v>
      </c>
    </row>
    <row r="110" spans="8:12" ht="60" x14ac:dyDescent="0.25">
      <c r="H110" s="180"/>
      <c r="I110" s="11" t="s">
        <v>14</v>
      </c>
      <c r="J110" s="12">
        <v>141100</v>
      </c>
      <c r="K110" s="12">
        <v>20676.800000000003</v>
      </c>
      <c r="L110" s="12">
        <v>14598.199999999993</v>
      </c>
    </row>
    <row r="111" spans="8:12" ht="24" x14ac:dyDescent="0.25">
      <c r="H111" s="180"/>
      <c r="I111" s="11" t="s">
        <v>15</v>
      </c>
      <c r="J111" s="12">
        <v>49500</v>
      </c>
      <c r="K111" s="12">
        <v>11359.775000000001</v>
      </c>
      <c r="L111" s="12">
        <v>1015.2250000000004</v>
      </c>
    </row>
    <row r="112" spans="8:12" ht="24" x14ac:dyDescent="0.25">
      <c r="H112" s="180" t="s">
        <v>32</v>
      </c>
      <c r="I112" s="11" t="s">
        <v>6</v>
      </c>
      <c r="J112" s="12">
        <v>916.17777777777769</v>
      </c>
      <c r="K112" s="12">
        <v>79.2655319148936</v>
      </c>
      <c r="L112" s="12">
        <v>255.31440000000003</v>
      </c>
    </row>
    <row r="113" spans="8:12" ht="48" x14ac:dyDescent="0.25">
      <c r="H113" s="180"/>
      <c r="I113" s="11" t="s">
        <v>7</v>
      </c>
      <c r="J113" s="12">
        <v>1237.1621621621621</v>
      </c>
      <c r="K113" s="12">
        <v>440.11970588235306</v>
      </c>
      <c r="L113" s="12">
        <v>424.16172727272732</v>
      </c>
    </row>
    <row r="114" spans="8:12" ht="48" x14ac:dyDescent="0.25">
      <c r="H114" s="180"/>
      <c r="I114" s="11" t="s">
        <v>8</v>
      </c>
      <c r="J114" s="12">
        <v>1972.461224489796</v>
      </c>
      <c r="K114" s="12">
        <v>30978.393939655161</v>
      </c>
      <c r="L114" s="12">
        <v>-27870.430303278685</v>
      </c>
    </row>
    <row r="115" spans="8:12" ht="48" x14ac:dyDescent="0.25">
      <c r="H115" s="180"/>
      <c r="I115" s="11" t="s">
        <v>9</v>
      </c>
      <c r="J115" s="12">
        <v>3107.1562500000009</v>
      </c>
      <c r="K115" s="12">
        <v>1404.8801369863017</v>
      </c>
      <c r="L115" s="12">
        <v>952.59333333333348</v>
      </c>
    </row>
    <row r="116" spans="8:12" ht="48" x14ac:dyDescent="0.25">
      <c r="H116" s="180"/>
      <c r="I116" s="11" t="s">
        <v>10</v>
      </c>
      <c r="J116" s="12">
        <v>4779.0133333333342</v>
      </c>
      <c r="K116" s="12">
        <v>6399.6079157894746</v>
      </c>
      <c r="L116" s="12">
        <v>-2470.6609108910875</v>
      </c>
    </row>
    <row r="117" spans="8:12" ht="48" x14ac:dyDescent="0.25">
      <c r="H117" s="180"/>
      <c r="I117" s="11" t="s">
        <v>11</v>
      </c>
      <c r="J117" s="12">
        <v>7906.1212121212129</v>
      </c>
      <c r="K117" s="12">
        <v>3303.1603846153848</v>
      </c>
      <c r="L117" s="12">
        <v>3221.4328048780485</v>
      </c>
    </row>
    <row r="118" spans="8:12" ht="48" x14ac:dyDescent="0.25">
      <c r="H118" s="180"/>
      <c r="I118" s="11" t="s">
        <v>12</v>
      </c>
      <c r="J118" s="12">
        <v>11615.468085106384</v>
      </c>
      <c r="K118" s="12">
        <v>5765.5067213114744</v>
      </c>
      <c r="L118" s="12">
        <v>3034.8607812499999</v>
      </c>
    </row>
    <row r="119" spans="8:12" ht="60" x14ac:dyDescent="0.25">
      <c r="H119" s="180"/>
      <c r="I119" s="11" t="s">
        <v>13</v>
      </c>
      <c r="J119" s="12">
        <v>22485.222352941179</v>
      </c>
      <c r="K119" s="12">
        <v>8749.9178947368418</v>
      </c>
      <c r="L119" s="12">
        <v>10800.017</v>
      </c>
    </row>
    <row r="120" spans="8:12" ht="60" x14ac:dyDescent="0.25">
      <c r="H120" s="180"/>
      <c r="I120" s="11" t="s">
        <v>14</v>
      </c>
      <c r="J120" s="12">
        <v>62753.63636363636</v>
      </c>
      <c r="K120" s="12">
        <v>30707.303846153845</v>
      </c>
      <c r="L120" s="12">
        <v>22391.926923076921</v>
      </c>
    </row>
    <row r="121" spans="8:12" ht="24" x14ac:dyDescent="0.25">
      <c r="H121" s="180"/>
      <c r="I121" s="11" t="s">
        <v>15</v>
      </c>
      <c r="J121" s="12">
        <v>9464</v>
      </c>
      <c r="K121" s="12">
        <v>4986.6571428571424</v>
      </c>
      <c r="L121" s="12">
        <v>1773.3428571428578</v>
      </c>
    </row>
    <row r="122" spans="8:12" ht="24" x14ac:dyDescent="0.25">
      <c r="H122" s="180" t="s">
        <v>33</v>
      </c>
      <c r="I122" s="11" t="s">
        <v>6</v>
      </c>
      <c r="J122" s="12">
        <v>708.63636363636363</v>
      </c>
      <c r="K122" s="12">
        <v>131.31727272727272</v>
      </c>
      <c r="L122" s="12">
        <v>577.31909090909107</v>
      </c>
    </row>
    <row r="123" spans="8:12" ht="48" x14ac:dyDescent="0.25">
      <c r="H123" s="180"/>
      <c r="I123" s="11" t="s">
        <v>7</v>
      </c>
      <c r="J123" s="12">
        <v>1751.7400000000002</v>
      </c>
      <c r="K123" s="12">
        <v>607.21480519480554</v>
      </c>
      <c r="L123" s="12">
        <v>1084.9353846153849</v>
      </c>
    </row>
    <row r="124" spans="8:12" ht="48" x14ac:dyDescent="0.25">
      <c r="H124" s="180"/>
      <c r="I124" s="11" t="s">
        <v>8</v>
      </c>
      <c r="J124" s="12">
        <v>2453.9333333333338</v>
      </c>
      <c r="K124" s="12">
        <v>775.03306451612912</v>
      </c>
      <c r="L124" s="12">
        <v>1574.3484126984129</v>
      </c>
    </row>
    <row r="125" spans="8:12" ht="48" x14ac:dyDescent="0.25">
      <c r="H125" s="180"/>
      <c r="I125" s="11" t="s">
        <v>9</v>
      </c>
      <c r="J125" s="12">
        <v>5294.6065068493153</v>
      </c>
      <c r="K125" s="12">
        <v>2326.2341946308734</v>
      </c>
      <c r="L125" s="12">
        <v>2861.7694966442946</v>
      </c>
    </row>
    <row r="126" spans="8:12" ht="48" x14ac:dyDescent="0.25">
      <c r="H126" s="180"/>
      <c r="I126" s="11" t="s">
        <v>10</v>
      </c>
      <c r="J126" s="12">
        <v>7132.7923076923107</v>
      </c>
      <c r="K126" s="12">
        <v>6304.4488235294066</v>
      </c>
      <c r="L126" s="12">
        <v>637.62711229946569</v>
      </c>
    </row>
    <row r="127" spans="8:12" ht="48" x14ac:dyDescent="0.25">
      <c r="H127" s="180"/>
      <c r="I127" s="11" t="s">
        <v>11</v>
      </c>
      <c r="J127" s="12">
        <v>13951.281500000006</v>
      </c>
      <c r="K127" s="12">
        <v>4888.1722066115699</v>
      </c>
      <c r="L127" s="12">
        <v>8874.4667459016364</v>
      </c>
    </row>
    <row r="128" spans="8:12" ht="48" x14ac:dyDescent="0.25">
      <c r="H128" s="180"/>
      <c r="I128" s="11" t="s">
        <v>12</v>
      </c>
      <c r="J128" s="12">
        <v>35197.449557522123</v>
      </c>
      <c r="K128" s="12">
        <v>10851.962548672564</v>
      </c>
      <c r="L128" s="12">
        <v>24345.487008849552</v>
      </c>
    </row>
    <row r="129" spans="8:12" ht="60" x14ac:dyDescent="0.25">
      <c r="H129" s="180"/>
      <c r="I129" s="11" t="s">
        <v>13</v>
      </c>
      <c r="J129" s="12">
        <v>102791.4761904762</v>
      </c>
      <c r="K129" s="12">
        <v>14495.782093023259</v>
      </c>
      <c r="L129" s="12">
        <v>85905.194651162805</v>
      </c>
    </row>
    <row r="130" spans="8:12" ht="60" x14ac:dyDescent="0.25">
      <c r="H130" s="180"/>
      <c r="I130" s="11" t="s">
        <v>14</v>
      </c>
      <c r="J130" s="12">
        <v>297981.34375</v>
      </c>
      <c r="K130" s="12">
        <v>44624.951575757586</v>
      </c>
      <c r="L130" s="12">
        <v>244326.65448484855</v>
      </c>
    </row>
    <row r="131" spans="8:12" ht="24" x14ac:dyDescent="0.25">
      <c r="H131" s="180"/>
      <c r="I131" s="11" t="s">
        <v>15</v>
      </c>
      <c r="J131" s="12">
        <v>785558</v>
      </c>
      <c r="K131" s="12">
        <v>183789.21206896551</v>
      </c>
      <c r="L131" s="12">
        <v>574680.58103448292</v>
      </c>
    </row>
    <row r="132" spans="8:12" ht="24" x14ac:dyDescent="0.25">
      <c r="H132" s="180" t="s">
        <v>34</v>
      </c>
      <c r="I132" s="11" t="s">
        <v>6</v>
      </c>
      <c r="J132" s="12">
        <v>729.57692307692321</v>
      </c>
      <c r="K132" s="12">
        <v>362.43075757575758</v>
      </c>
      <c r="L132" s="12">
        <v>200.25100000000006</v>
      </c>
    </row>
    <row r="133" spans="8:12" ht="48" x14ac:dyDescent="0.25">
      <c r="H133" s="180"/>
      <c r="I133" s="11" t="s">
        <v>7</v>
      </c>
      <c r="J133" s="12">
        <v>1175.3709677419358</v>
      </c>
      <c r="K133" s="12">
        <v>807.3430147058823</v>
      </c>
      <c r="L133" s="12">
        <v>253.15035211267613</v>
      </c>
    </row>
    <row r="134" spans="8:12" ht="48" x14ac:dyDescent="0.25">
      <c r="H134" s="180"/>
      <c r="I134" s="11" t="s">
        <v>8</v>
      </c>
      <c r="J134" s="12">
        <v>1807.6306451612902</v>
      </c>
      <c r="K134" s="12">
        <v>1838.3928461538455</v>
      </c>
      <c r="L134" s="12">
        <v>-109.15345588235287</v>
      </c>
    </row>
    <row r="135" spans="8:12" ht="48" x14ac:dyDescent="0.25">
      <c r="H135" s="180"/>
      <c r="I135" s="11" t="s">
        <v>9</v>
      </c>
      <c r="J135" s="12">
        <v>3361.8680000000004</v>
      </c>
      <c r="K135" s="12">
        <v>1841.8650909090907</v>
      </c>
      <c r="L135" s="12">
        <v>1182.1384070796462</v>
      </c>
    </row>
    <row r="136" spans="8:12" ht="48" x14ac:dyDescent="0.25">
      <c r="H136" s="180"/>
      <c r="I136" s="11" t="s">
        <v>10</v>
      </c>
      <c r="J136" s="12">
        <v>4781.7028275862058</v>
      </c>
      <c r="K136" s="12">
        <v>2524.4357781456956</v>
      </c>
      <c r="L136" s="12">
        <v>2001.0070993589741</v>
      </c>
    </row>
    <row r="137" spans="8:12" ht="48" x14ac:dyDescent="0.25">
      <c r="H137" s="180"/>
      <c r="I137" s="11" t="s">
        <v>11</v>
      </c>
      <c r="J137" s="12">
        <v>6419.4800000000014</v>
      </c>
      <c r="K137" s="12">
        <v>4255.1953571428576</v>
      </c>
      <c r="L137" s="12">
        <v>1765.6085658914722</v>
      </c>
    </row>
    <row r="138" spans="8:12" ht="48" x14ac:dyDescent="0.25">
      <c r="H138" s="180"/>
      <c r="I138" s="11" t="s">
        <v>12</v>
      </c>
      <c r="J138" s="12">
        <v>11006.50543478261</v>
      </c>
      <c r="K138" s="12">
        <v>4215.3618224299089</v>
      </c>
      <c r="L138" s="12">
        <v>5105.0435000000007</v>
      </c>
    </row>
    <row r="139" spans="8:12" ht="60" x14ac:dyDescent="0.25">
      <c r="H139" s="180"/>
      <c r="I139" s="11" t="s">
        <v>13</v>
      </c>
      <c r="J139" s="12">
        <v>18170.617647058825</v>
      </c>
      <c r="K139" s="12">
        <v>12985.812647058823</v>
      </c>
      <c r="L139" s="12">
        <v>5184.8049999999994</v>
      </c>
    </row>
    <row r="140" spans="8:12" ht="60" x14ac:dyDescent="0.25">
      <c r="H140" s="180"/>
      <c r="I140" s="11" t="s">
        <v>14</v>
      </c>
      <c r="J140" s="12">
        <v>34068.882352941175</v>
      </c>
      <c r="K140" s="12">
        <v>8787.4552941176462</v>
      </c>
      <c r="L140" s="12">
        <v>23876.903333333332</v>
      </c>
    </row>
    <row r="141" spans="8:12" ht="24" x14ac:dyDescent="0.25">
      <c r="H141" s="180"/>
      <c r="I141" s="11" t="s">
        <v>15</v>
      </c>
      <c r="J141" s="12">
        <v>93996.090909090912</v>
      </c>
      <c r="K141" s="12">
        <v>25784.806428571428</v>
      </c>
      <c r="L141" s="12">
        <v>48069.265000000007</v>
      </c>
    </row>
    <row r="142" spans="8:12" ht="24" x14ac:dyDescent="0.25">
      <c r="H142" s="180" t="s">
        <v>35</v>
      </c>
      <c r="I142" s="11" t="s">
        <v>6</v>
      </c>
      <c r="J142" s="12">
        <v>128.9</v>
      </c>
      <c r="K142" s="12">
        <v>18.3</v>
      </c>
      <c r="L142" s="12">
        <v>92.166666666666657</v>
      </c>
    </row>
    <row r="143" spans="8:12" ht="48" x14ac:dyDescent="0.25">
      <c r="H143" s="180"/>
      <c r="I143" s="11" t="s">
        <v>7</v>
      </c>
      <c r="J143" s="12">
        <v>422.33333333333331</v>
      </c>
      <c r="K143" s="12">
        <v>90.11666666666666</v>
      </c>
      <c r="L143" s="12">
        <v>332.21666666666664</v>
      </c>
    </row>
    <row r="144" spans="8:12" ht="48" x14ac:dyDescent="0.25">
      <c r="H144" s="180"/>
      <c r="I144" s="11" t="s">
        <v>8</v>
      </c>
      <c r="J144" s="12">
        <v>2078</v>
      </c>
      <c r="K144" s="12">
        <v>32</v>
      </c>
      <c r="L144" s="12">
        <v>2062</v>
      </c>
    </row>
    <row r="145" spans="8:12" ht="48" x14ac:dyDescent="0.25">
      <c r="H145" s="180"/>
      <c r="I145" s="11" t="s">
        <v>9</v>
      </c>
      <c r="J145" s="12">
        <v>647.5</v>
      </c>
      <c r="K145" s="12">
        <v>55</v>
      </c>
      <c r="L145" s="12">
        <v>395</v>
      </c>
    </row>
    <row r="146" spans="8:12" ht="48" x14ac:dyDescent="0.25">
      <c r="H146" s="180"/>
      <c r="I146" s="11" t="s">
        <v>10</v>
      </c>
      <c r="J146" s="12">
        <v>859.16666666666663</v>
      </c>
      <c r="K146" s="12">
        <v>20.666666666666668</v>
      </c>
      <c r="L146" s="12">
        <v>848.83333333333337</v>
      </c>
    </row>
    <row r="147" spans="8:12" ht="48" x14ac:dyDescent="0.25">
      <c r="H147" s="180"/>
      <c r="I147" s="11" t="s">
        <v>11</v>
      </c>
      <c r="J147" s="12">
        <v>815.5</v>
      </c>
      <c r="K147" s="12">
        <v>206</v>
      </c>
      <c r="L147" s="12">
        <v>738.25</v>
      </c>
    </row>
    <row r="148" spans="8:12" ht="48" x14ac:dyDescent="0.25">
      <c r="H148" s="180"/>
      <c r="I148" s="11" t="s">
        <v>12</v>
      </c>
      <c r="J148" s="12">
        <v>3077.4</v>
      </c>
      <c r="K148" s="12">
        <v>6515</v>
      </c>
      <c r="L148" s="12">
        <v>392.8333333333332</v>
      </c>
    </row>
    <row r="149" spans="8:12" ht="60" x14ac:dyDescent="0.25">
      <c r="H149" s="180"/>
      <c r="I149" s="11" t="s">
        <v>13</v>
      </c>
      <c r="J149" s="12">
        <v>479</v>
      </c>
      <c r="K149" s="12">
        <v>159.75</v>
      </c>
      <c r="L149" s="12">
        <v>319.28571428571428</v>
      </c>
    </row>
    <row r="150" spans="8:12" ht="60" x14ac:dyDescent="0.25">
      <c r="H150" s="180"/>
      <c r="I150" s="11" t="s">
        <v>14</v>
      </c>
      <c r="J150" s="12"/>
      <c r="K150" s="12">
        <v>30</v>
      </c>
      <c r="L150" s="12">
        <v>-30</v>
      </c>
    </row>
    <row r="151" spans="8:12" ht="24" x14ac:dyDescent="0.25">
      <c r="H151" s="180"/>
      <c r="I151" s="11" t="s">
        <v>15</v>
      </c>
      <c r="J151" s="12">
        <v>11475</v>
      </c>
      <c r="K151" s="12">
        <v>10906</v>
      </c>
      <c r="L151" s="12">
        <v>7839.666666666667</v>
      </c>
    </row>
    <row r="152" spans="8:12" ht="24" x14ac:dyDescent="0.25">
      <c r="H152" s="180" t="s">
        <v>36</v>
      </c>
      <c r="I152" s="11" t="s">
        <v>6</v>
      </c>
      <c r="J152" s="12">
        <v>229.16666666666669</v>
      </c>
      <c r="K152" s="12">
        <v>7</v>
      </c>
      <c r="L152" s="12">
        <v>228.00000000000003</v>
      </c>
    </row>
    <row r="153" spans="8:12" ht="48" x14ac:dyDescent="0.25">
      <c r="H153" s="180"/>
      <c r="I153" s="11" t="s">
        <v>7</v>
      </c>
      <c r="J153" s="12">
        <v>757.5</v>
      </c>
      <c r="K153" s="12">
        <v>33.5</v>
      </c>
      <c r="L153" s="12">
        <v>751.91666666666663</v>
      </c>
    </row>
    <row r="154" spans="8:12" ht="48" x14ac:dyDescent="0.25">
      <c r="H154" s="180"/>
      <c r="I154" s="11" t="s">
        <v>8</v>
      </c>
      <c r="J154" s="12">
        <v>1508.4615384615381</v>
      </c>
      <c r="K154" s="12">
        <v>248.45</v>
      </c>
      <c r="L154" s="12">
        <v>1432.0153846153844</v>
      </c>
    </row>
    <row r="155" spans="8:12" ht="48" x14ac:dyDescent="0.25">
      <c r="H155" s="180"/>
      <c r="I155" s="11" t="s">
        <v>9</v>
      </c>
      <c r="J155" s="12">
        <v>1726.6666666666667</v>
      </c>
      <c r="K155" s="12"/>
      <c r="L155" s="12">
        <v>1726.6666666666667</v>
      </c>
    </row>
    <row r="156" spans="8:12" ht="48" x14ac:dyDescent="0.25">
      <c r="H156" s="180"/>
      <c r="I156" s="11" t="s">
        <v>10</v>
      </c>
      <c r="J156" s="12">
        <v>1106.4285714285713</v>
      </c>
      <c r="K156" s="12">
        <v>375.27599999999995</v>
      </c>
      <c r="L156" s="12">
        <v>838.37428571428575</v>
      </c>
    </row>
    <row r="157" spans="8:12" ht="48" x14ac:dyDescent="0.25">
      <c r="H157" s="180"/>
      <c r="I157" s="11" t="s">
        <v>11</v>
      </c>
      <c r="J157" s="12">
        <v>2733.75</v>
      </c>
      <c r="K157" s="12">
        <v>177.08214285714283</v>
      </c>
      <c r="L157" s="12">
        <v>2578.8031249999995</v>
      </c>
    </row>
    <row r="158" spans="8:12" ht="48" x14ac:dyDescent="0.25">
      <c r="H158" s="180"/>
      <c r="I158" s="11" t="s">
        <v>12</v>
      </c>
      <c r="J158" s="12">
        <v>1328.7333333333333</v>
      </c>
      <c r="K158" s="12">
        <v>56.230909090909094</v>
      </c>
      <c r="L158" s="12">
        <v>1136.0270588235294</v>
      </c>
    </row>
    <row r="159" spans="8:12" ht="60" x14ac:dyDescent="0.25">
      <c r="H159" s="180"/>
      <c r="I159" s="11" t="s">
        <v>13</v>
      </c>
      <c r="J159" s="12">
        <v>974.66666666666663</v>
      </c>
      <c r="K159" s="12">
        <v>244.8</v>
      </c>
      <c r="L159" s="12">
        <v>608.6</v>
      </c>
    </row>
    <row r="160" spans="8:12" ht="60" x14ac:dyDescent="0.25">
      <c r="H160" s="180"/>
      <c r="I160" s="11" t="s">
        <v>14</v>
      </c>
      <c r="J160" s="12"/>
      <c r="K160" s="12"/>
      <c r="L160" s="12"/>
    </row>
    <row r="161" spans="8:12" ht="24" x14ac:dyDescent="0.25">
      <c r="H161" s="180"/>
      <c r="I161" s="11" t="s">
        <v>15</v>
      </c>
      <c r="J161" s="12"/>
      <c r="K161" s="12"/>
      <c r="L161" s="12"/>
    </row>
    <row r="162" spans="8:12" ht="24" x14ac:dyDescent="0.25">
      <c r="H162" s="180" t="s">
        <v>37</v>
      </c>
      <c r="I162" s="11" t="s">
        <v>6</v>
      </c>
      <c r="J162" s="12"/>
      <c r="K162" s="12">
        <v>8.5</v>
      </c>
      <c r="L162" s="12">
        <v>-8.5</v>
      </c>
    </row>
    <row r="163" spans="8:12" ht="48" x14ac:dyDescent="0.25">
      <c r="H163" s="180"/>
      <c r="I163" s="11" t="s">
        <v>7</v>
      </c>
      <c r="J163" s="12">
        <v>667.5</v>
      </c>
      <c r="K163" s="12">
        <v>169.55666666666667</v>
      </c>
      <c r="L163" s="12">
        <v>275.44333333333333</v>
      </c>
    </row>
    <row r="164" spans="8:12" ht="48" x14ac:dyDescent="0.25">
      <c r="H164" s="180"/>
      <c r="I164" s="11" t="s">
        <v>8</v>
      </c>
      <c r="J164" s="12">
        <v>8160</v>
      </c>
      <c r="K164" s="12">
        <v>15</v>
      </c>
      <c r="L164" s="12">
        <v>8152.5</v>
      </c>
    </row>
    <row r="165" spans="8:12" ht="48" x14ac:dyDescent="0.25">
      <c r="H165" s="180"/>
      <c r="I165" s="11" t="s">
        <v>9</v>
      </c>
      <c r="J165" s="12"/>
      <c r="K165" s="12"/>
      <c r="L165" s="12"/>
    </row>
    <row r="166" spans="8:12" ht="48" x14ac:dyDescent="0.25">
      <c r="H166" s="180"/>
      <c r="I166" s="11" t="s">
        <v>10</v>
      </c>
      <c r="J166" s="12"/>
      <c r="K166" s="12"/>
      <c r="L166" s="12"/>
    </row>
    <row r="167" spans="8:12" ht="48" x14ac:dyDescent="0.25">
      <c r="H167" s="180"/>
      <c r="I167" s="11" t="s">
        <v>11</v>
      </c>
      <c r="J167" s="12">
        <v>10246.25</v>
      </c>
      <c r="K167" s="12">
        <v>1087.7266666666667</v>
      </c>
      <c r="L167" s="12">
        <v>9430.4549999999981</v>
      </c>
    </row>
    <row r="168" spans="8:12" ht="48" x14ac:dyDescent="0.25">
      <c r="H168" s="180"/>
      <c r="I168" s="11" t="s">
        <v>12</v>
      </c>
      <c r="J168" s="12">
        <v>3001.2500000000005</v>
      </c>
      <c r="K168" s="12">
        <v>485.78999999999996</v>
      </c>
      <c r="L168" s="12">
        <v>2289.9411111111112</v>
      </c>
    </row>
    <row r="169" spans="8:12" ht="60" x14ac:dyDescent="0.25">
      <c r="H169" s="180"/>
      <c r="I169" s="11" t="s">
        <v>13</v>
      </c>
      <c r="J169" s="12">
        <v>9076.2222222222226</v>
      </c>
      <c r="K169" s="12">
        <v>964.154</v>
      </c>
      <c r="L169" s="12">
        <v>6549.4963636363636</v>
      </c>
    </row>
    <row r="170" spans="8:12" ht="60" x14ac:dyDescent="0.25">
      <c r="H170" s="180"/>
      <c r="I170" s="11" t="s">
        <v>14</v>
      </c>
      <c r="J170" s="12"/>
      <c r="K170" s="12"/>
      <c r="L170" s="12"/>
    </row>
    <row r="171" spans="8:12" ht="24" x14ac:dyDescent="0.25">
      <c r="H171" s="180"/>
      <c r="I171" s="11" t="s">
        <v>15</v>
      </c>
      <c r="J171" s="12"/>
      <c r="K171" s="12"/>
      <c r="L171" s="12"/>
    </row>
    <row r="172" spans="8:12" ht="24" x14ac:dyDescent="0.25">
      <c r="H172" s="180" t="s">
        <v>38</v>
      </c>
      <c r="I172" s="11" t="s">
        <v>6</v>
      </c>
      <c r="J172" s="12">
        <v>715.0381818181819</v>
      </c>
      <c r="K172" s="12">
        <v>354.26431603773591</v>
      </c>
      <c r="L172" s="12">
        <v>16.589556074766335</v>
      </c>
    </row>
    <row r="173" spans="8:12" ht="48" x14ac:dyDescent="0.25">
      <c r="H173" s="180"/>
      <c r="I173" s="11" t="s">
        <v>7</v>
      </c>
      <c r="J173" s="12">
        <v>1433.1184210526312</v>
      </c>
      <c r="K173" s="12">
        <v>440.85076923076906</v>
      </c>
      <c r="L173" s="12">
        <v>396.9723076923076</v>
      </c>
    </row>
    <row r="174" spans="8:12" ht="48" x14ac:dyDescent="0.25">
      <c r="H174" s="180"/>
      <c r="I174" s="11" t="s">
        <v>8</v>
      </c>
      <c r="J174" s="12">
        <v>7433.1714285714288</v>
      </c>
      <c r="K174" s="12">
        <v>4184.2332638888902</v>
      </c>
      <c r="L174" s="12">
        <v>151.78340277777664</v>
      </c>
    </row>
    <row r="175" spans="8:12" ht="48" x14ac:dyDescent="0.25">
      <c r="H175" s="180"/>
      <c r="I175" s="11" t="s">
        <v>9</v>
      </c>
      <c r="J175" s="12">
        <v>2435.9807225806449</v>
      </c>
      <c r="K175" s="12">
        <v>1900.8632500000003</v>
      </c>
      <c r="L175" s="12">
        <v>-12.661648780487873</v>
      </c>
    </row>
    <row r="176" spans="8:12" ht="48" x14ac:dyDescent="0.25">
      <c r="H176" s="180"/>
      <c r="I176" s="11" t="s">
        <v>10</v>
      </c>
      <c r="J176" s="12">
        <v>8642.5</v>
      </c>
      <c r="K176" s="12">
        <v>1299.040327868852</v>
      </c>
      <c r="L176" s="12">
        <v>3955.1355555555551</v>
      </c>
    </row>
    <row r="177" spans="8:12" ht="48" x14ac:dyDescent="0.25">
      <c r="H177" s="180"/>
      <c r="I177" s="11" t="s">
        <v>11</v>
      </c>
      <c r="J177" s="12">
        <v>53183.022222222258</v>
      </c>
      <c r="K177" s="12">
        <v>2483.1081121212137</v>
      </c>
      <c r="L177" s="12">
        <v>39823.500950000001</v>
      </c>
    </row>
    <row r="178" spans="8:12" ht="48" x14ac:dyDescent="0.25">
      <c r="H178" s="180"/>
      <c r="I178" s="11" t="s">
        <v>12</v>
      </c>
      <c r="J178" s="12">
        <v>14037.777777777776</v>
      </c>
      <c r="K178" s="12">
        <v>1867.3174999999999</v>
      </c>
      <c r="L178" s="12">
        <v>4449.6825000000008</v>
      </c>
    </row>
    <row r="179" spans="8:12" ht="60" x14ac:dyDescent="0.25">
      <c r="H179" s="180"/>
      <c r="I179" s="11" t="s">
        <v>13</v>
      </c>
      <c r="J179" s="12">
        <v>44281.625</v>
      </c>
      <c r="K179" s="12">
        <v>16182.742857142859</v>
      </c>
      <c r="L179" s="12">
        <v>9121.0428571428602</v>
      </c>
    </row>
    <row r="180" spans="8:12" ht="60" x14ac:dyDescent="0.25">
      <c r="H180" s="180"/>
      <c r="I180" s="11" t="s">
        <v>14</v>
      </c>
      <c r="J180" s="16">
        <v>49265</v>
      </c>
      <c r="K180" s="16">
        <v>8695.6857142857152</v>
      </c>
      <c r="L180" s="12">
        <v>19455.74285714285</v>
      </c>
    </row>
    <row r="181" spans="8:12" ht="24" x14ac:dyDescent="0.25">
      <c r="H181" s="180"/>
      <c r="I181" s="11" t="s">
        <v>15</v>
      </c>
      <c r="J181" s="16">
        <v>274407.4411764706</v>
      </c>
      <c r="K181" s="16">
        <v>26857.006111111106</v>
      </c>
      <c r="L181" s="12">
        <v>145918.04944444442</v>
      </c>
    </row>
    <row r="182" spans="8:12" ht="24" x14ac:dyDescent="0.25">
      <c r="H182" s="180" t="s">
        <v>39</v>
      </c>
      <c r="I182" s="11" t="s">
        <v>6</v>
      </c>
      <c r="J182" s="16">
        <v>678.79314868804636</v>
      </c>
      <c r="K182" s="16">
        <v>182.80528260869559</v>
      </c>
      <c r="L182" s="12">
        <v>369.75214823529438</v>
      </c>
    </row>
    <row r="183" spans="8:12" ht="48" x14ac:dyDescent="0.25">
      <c r="H183" s="180"/>
      <c r="I183" s="11" t="s">
        <v>7</v>
      </c>
      <c r="J183" s="16">
        <v>1751.9047619047619</v>
      </c>
      <c r="K183" s="16">
        <v>316.40511578947377</v>
      </c>
      <c r="L183" s="12">
        <v>1219.8074374999999</v>
      </c>
    </row>
    <row r="184" spans="8:12" ht="48" x14ac:dyDescent="0.25">
      <c r="H184" s="180"/>
      <c r="I184" s="11" t="s">
        <v>8</v>
      </c>
      <c r="J184" s="16">
        <v>3800.3918918918907</v>
      </c>
      <c r="K184" s="16">
        <v>953.36297297297313</v>
      </c>
      <c r="L184" s="12">
        <v>2772.1071052631578</v>
      </c>
    </row>
    <row r="185" spans="8:12" ht="48" x14ac:dyDescent="0.25">
      <c r="H185" s="180"/>
      <c r="I185" s="11" t="s">
        <v>9</v>
      </c>
      <c r="J185" s="16">
        <v>11611.384615384615</v>
      </c>
      <c r="K185" s="16">
        <v>1352.9911666666665</v>
      </c>
      <c r="L185" s="12">
        <v>8710.208833333334</v>
      </c>
    </row>
    <row r="186" spans="8:12" ht="48" x14ac:dyDescent="0.25">
      <c r="H186" s="180"/>
      <c r="I186" s="11" t="s">
        <v>10</v>
      </c>
      <c r="J186" s="16">
        <v>6987.7499999999991</v>
      </c>
      <c r="K186" s="16">
        <v>999.36642857142851</v>
      </c>
      <c r="L186" s="12">
        <v>5988.3835714285724</v>
      </c>
    </row>
    <row r="187" spans="8:12" ht="48" x14ac:dyDescent="0.25">
      <c r="H187" s="180"/>
      <c r="I187" s="11" t="s">
        <v>11</v>
      </c>
      <c r="J187" s="16">
        <v>6506.75</v>
      </c>
      <c r="K187" s="16">
        <v>2622.7440000000001</v>
      </c>
      <c r="L187" s="12">
        <v>2582.6559999999999</v>
      </c>
    </row>
    <row r="188" spans="8:12" ht="48" x14ac:dyDescent="0.25">
      <c r="H188" s="180"/>
      <c r="I188" s="11" t="s">
        <v>12</v>
      </c>
      <c r="J188" s="16">
        <v>16172.12857142857</v>
      </c>
      <c r="K188" s="16">
        <v>3144.7857142857142</v>
      </c>
      <c r="L188" s="12">
        <v>13027.342857142856</v>
      </c>
    </row>
    <row r="189" spans="8:12" ht="60" x14ac:dyDescent="0.25">
      <c r="H189" s="180"/>
      <c r="I189" s="11" t="s">
        <v>13</v>
      </c>
      <c r="J189" s="16">
        <v>829430</v>
      </c>
      <c r="K189" s="16">
        <v>24915.78125</v>
      </c>
      <c r="L189" s="12">
        <v>804514.21875</v>
      </c>
    </row>
    <row r="190" spans="8:12" ht="60" x14ac:dyDescent="0.25">
      <c r="H190" s="180"/>
      <c r="I190" s="11" t="s">
        <v>14</v>
      </c>
      <c r="J190" s="16">
        <v>45080</v>
      </c>
      <c r="K190" s="16">
        <v>2750</v>
      </c>
      <c r="L190" s="12">
        <v>27303.333333333336</v>
      </c>
    </row>
    <row r="191" spans="8:12" ht="24" x14ac:dyDescent="0.25">
      <c r="H191" s="180"/>
      <c r="I191" s="11" t="s">
        <v>15</v>
      </c>
      <c r="J191" s="16">
        <v>21200</v>
      </c>
      <c r="K191" s="17">
        <v>3654.3999999999996</v>
      </c>
      <c r="L191" s="12">
        <v>6945.6</v>
      </c>
    </row>
    <row r="192" spans="8:12" ht="24" x14ac:dyDescent="0.25">
      <c r="H192" s="180" t="s">
        <v>40</v>
      </c>
      <c r="I192" s="11" t="s">
        <v>6</v>
      </c>
      <c r="J192" s="17"/>
      <c r="K192" s="17"/>
      <c r="L192" s="12"/>
    </row>
    <row r="193" spans="8:12" ht="48" x14ac:dyDescent="0.25">
      <c r="H193" s="180"/>
      <c r="I193" s="11" t="s">
        <v>7</v>
      </c>
      <c r="J193" s="17"/>
      <c r="K193" s="17"/>
      <c r="L193" s="12"/>
    </row>
    <row r="194" spans="8:12" ht="48" x14ac:dyDescent="0.25">
      <c r="H194" s="180"/>
      <c r="I194" s="11" t="s">
        <v>8</v>
      </c>
      <c r="J194" s="17">
        <v>600</v>
      </c>
      <c r="K194" s="17"/>
      <c r="L194" s="12">
        <v>600</v>
      </c>
    </row>
    <row r="195" spans="8:12" ht="48" x14ac:dyDescent="0.25">
      <c r="H195" s="180"/>
      <c r="I195" s="11" t="s">
        <v>9</v>
      </c>
      <c r="J195" s="17">
        <v>100</v>
      </c>
      <c r="K195" s="17">
        <v>290</v>
      </c>
      <c r="L195" s="12">
        <v>-240</v>
      </c>
    </row>
    <row r="196" spans="8:12" ht="48" x14ac:dyDescent="0.25">
      <c r="H196" s="180"/>
      <c r="I196" s="11" t="s">
        <v>10</v>
      </c>
      <c r="J196" s="17"/>
      <c r="K196" s="17"/>
      <c r="L196" s="12"/>
    </row>
    <row r="197" spans="8:12" ht="48" x14ac:dyDescent="0.25">
      <c r="H197" s="180"/>
      <c r="I197" s="11" t="s">
        <v>11</v>
      </c>
      <c r="J197" s="17">
        <v>1350</v>
      </c>
      <c r="K197" s="17">
        <v>2.5</v>
      </c>
      <c r="L197" s="12">
        <v>899.16666666666674</v>
      </c>
    </row>
    <row r="198" spans="8:12" ht="48" x14ac:dyDescent="0.25">
      <c r="H198" s="180"/>
      <c r="I198" s="11" t="s">
        <v>12</v>
      </c>
      <c r="J198" s="17">
        <v>1836</v>
      </c>
      <c r="K198" s="17"/>
      <c r="L198" s="12">
        <v>1836</v>
      </c>
    </row>
    <row r="199" spans="8:12" ht="60" x14ac:dyDescent="0.25">
      <c r="H199" s="180"/>
      <c r="I199" s="11" t="s">
        <v>13</v>
      </c>
      <c r="J199" s="17">
        <v>100</v>
      </c>
      <c r="K199" s="17">
        <v>60</v>
      </c>
      <c r="L199" s="12">
        <v>46.666666666666664</v>
      </c>
    </row>
    <row r="200" spans="8:12" ht="60" x14ac:dyDescent="0.25">
      <c r="H200" s="180"/>
      <c r="I200" s="11" t="s">
        <v>14</v>
      </c>
      <c r="J200" s="17"/>
      <c r="K200" s="17"/>
      <c r="L200" s="12"/>
    </row>
    <row r="201" spans="8:12" ht="24" x14ac:dyDescent="0.25">
      <c r="H201" s="180"/>
      <c r="I201" s="11" t="s">
        <v>15</v>
      </c>
      <c r="J201" s="17"/>
      <c r="K201" s="17"/>
      <c r="L201" s="12"/>
    </row>
    <row r="202" spans="8:12" ht="24" x14ac:dyDescent="0.25">
      <c r="H202" s="180" t="s">
        <v>41</v>
      </c>
      <c r="I202" s="11" t="s">
        <v>6</v>
      </c>
      <c r="J202" s="17">
        <v>150</v>
      </c>
      <c r="K202" s="17">
        <v>40</v>
      </c>
      <c r="L202" s="12">
        <v>110</v>
      </c>
    </row>
    <row r="203" spans="8:12" ht="48" x14ac:dyDescent="0.25">
      <c r="H203" s="180"/>
      <c r="I203" s="11" t="s">
        <v>7</v>
      </c>
      <c r="J203" s="17">
        <v>971.66666666666674</v>
      </c>
      <c r="K203" s="17">
        <v>149.11999999999998</v>
      </c>
      <c r="L203" s="12">
        <v>579.63</v>
      </c>
    </row>
    <row r="204" spans="8:12" ht="48" x14ac:dyDescent="0.25">
      <c r="H204" s="180"/>
      <c r="I204" s="11" t="s">
        <v>8</v>
      </c>
      <c r="J204" s="17">
        <v>150</v>
      </c>
      <c r="K204" s="17">
        <v>154.5</v>
      </c>
      <c r="L204" s="12">
        <v>-4.5</v>
      </c>
    </row>
    <row r="205" spans="8:12" ht="48" x14ac:dyDescent="0.25">
      <c r="H205" s="180"/>
      <c r="I205" s="11" t="s">
        <v>9</v>
      </c>
      <c r="J205" s="17">
        <v>11902.5</v>
      </c>
      <c r="K205" s="17">
        <v>502.39333333333332</v>
      </c>
      <c r="L205" s="12">
        <v>7432.6066666666666</v>
      </c>
    </row>
    <row r="206" spans="8:12" ht="48" x14ac:dyDescent="0.25">
      <c r="H206" s="180"/>
      <c r="I206" s="11" t="s">
        <v>10</v>
      </c>
      <c r="J206" s="17">
        <v>6120.625</v>
      </c>
      <c r="K206" s="17">
        <v>484.11799999999994</v>
      </c>
      <c r="L206" s="12">
        <v>4011.2563636363629</v>
      </c>
    </row>
    <row r="207" spans="8:12" ht="48" x14ac:dyDescent="0.25">
      <c r="H207" s="180"/>
      <c r="I207" s="11" t="s">
        <v>11</v>
      </c>
      <c r="J207" s="17">
        <v>3499.125</v>
      </c>
      <c r="K207" s="17">
        <v>1194.8999999999999</v>
      </c>
      <c r="L207" s="12">
        <v>1604.4</v>
      </c>
    </row>
    <row r="208" spans="8:12" ht="48" x14ac:dyDescent="0.25">
      <c r="H208" s="180"/>
      <c r="I208" s="11" t="s">
        <v>12</v>
      </c>
      <c r="J208" s="17">
        <v>4991.347826086956</v>
      </c>
      <c r="K208" s="17">
        <v>1184.9989130434785</v>
      </c>
      <c r="L208" s="12">
        <v>2918.2008333333329</v>
      </c>
    </row>
    <row r="209" spans="8:12" ht="60" x14ac:dyDescent="0.25">
      <c r="H209" s="180"/>
      <c r="I209" s="11" t="s">
        <v>13</v>
      </c>
      <c r="J209" s="17">
        <v>42352.000000000007</v>
      </c>
      <c r="K209" s="17">
        <v>6060.4999999999991</v>
      </c>
      <c r="L209" s="12">
        <v>15721.550000000001</v>
      </c>
    </row>
    <row r="210" spans="8:12" ht="60" x14ac:dyDescent="0.25">
      <c r="H210" s="180"/>
      <c r="I210" s="11" t="s">
        <v>14</v>
      </c>
      <c r="J210" s="17">
        <v>870</v>
      </c>
      <c r="K210" s="17">
        <v>310</v>
      </c>
      <c r="L210" s="12">
        <v>560</v>
      </c>
    </row>
    <row r="211" spans="8:12" ht="24" x14ac:dyDescent="0.25">
      <c r="H211" s="180"/>
      <c r="I211" s="11" t="s">
        <v>15</v>
      </c>
      <c r="J211" s="17">
        <v>250</v>
      </c>
      <c r="K211" s="17"/>
      <c r="L211" s="12">
        <v>250</v>
      </c>
    </row>
    <row r="212" spans="8:12" ht="24" x14ac:dyDescent="0.25">
      <c r="H212" s="180" t="s">
        <v>42</v>
      </c>
      <c r="I212" s="11" t="s">
        <v>6</v>
      </c>
      <c r="J212" s="17">
        <v>320</v>
      </c>
      <c r="K212" s="17">
        <v>53</v>
      </c>
      <c r="L212" s="12">
        <v>293.5</v>
      </c>
    </row>
    <row r="213" spans="8:12" ht="48" x14ac:dyDescent="0.25">
      <c r="H213" s="180"/>
      <c r="I213" s="11" t="s">
        <v>7</v>
      </c>
      <c r="J213" s="17">
        <v>154</v>
      </c>
      <c r="K213" s="17"/>
      <c r="L213" s="12">
        <v>154</v>
      </c>
    </row>
    <row r="214" spans="8:12" ht="48" x14ac:dyDescent="0.25">
      <c r="H214" s="180"/>
      <c r="I214" s="11" t="s">
        <v>8</v>
      </c>
      <c r="J214" s="17">
        <v>1287.8333333333333</v>
      </c>
      <c r="K214" s="17">
        <v>210.71875</v>
      </c>
      <c r="L214" s="12">
        <v>983.44642857142867</v>
      </c>
    </row>
    <row r="215" spans="8:12" ht="48" x14ac:dyDescent="0.25">
      <c r="H215" s="180"/>
      <c r="I215" s="11" t="s">
        <v>9</v>
      </c>
      <c r="J215" s="17">
        <v>943</v>
      </c>
      <c r="K215" s="17">
        <v>486</v>
      </c>
      <c r="L215" s="12">
        <v>700</v>
      </c>
    </row>
    <row r="216" spans="8:12" ht="48" x14ac:dyDescent="0.25">
      <c r="H216" s="180"/>
      <c r="I216" s="11" t="s">
        <v>10</v>
      </c>
      <c r="J216" s="17">
        <v>352.4</v>
      </c>
      <c r="K216" s="17">
        <v>51.333333333333336</v>
      </c>
      <c r="L216" s="12">
        <v>321.60000000000002</v>
      </c>
    </row>
    <row r="217" spans="8:12" ht="48" x14ac:dyDescent="0.25">
      <c r="H217" s="180"/>
      <c r="I217" s="11" t="s">
        <v>11</v>
      </c>
      <c r="J217" s="17">
        <v>10148.6</v>
      </c>
      <c r="K217" s="17">
        <v>811.25749999999994</v>
      </c>
      <c r="L217" s="12">
        <v>9499.594000000001</v>
      </c>
    </row>
    <row r="218" spans="8:12" ht="48" x14ac:dyDescent="0.25">
      <c r="H218" s="180"/>
      <c r="I218" s="11" t="s">
        <v>12</v>
      </c>
      <c r="J218" s="17">
        <v>5629.8333333333339</v>
      </c>
      <c r="K218" s="17">
        <v>1180.7275</v>
      </c>
      <c r="L218" s="12">
        <v>4470.1676923076921</v>
      </c>
    </row>
    <row r="219" spans="8:12" ht="60" x14ac:dyDescent="0.25">
      <c r="H219" s="180"/>
      <c r="I219" s="11" t="s">
        <v>13</v>
      </c>
      <c r="J219" s="17">
        <v>1740.6666666666667</v>
      </c>
      <c r="K219" s="17">
        <v>324</v>
      </c>
      <c r="L219" s="12">
        <v>1062.5</v>
      </c>
    </row>
    <row r="220" spans="8:12" ht="60" x14ac:dyDescent="0.25">
      <c r="H220" s="180"/>
      <c r="I220" s="11" t="s">
        <v>14</v>
      </c>
      <c r="J220" s="17"/>
      <c r="K220" s="17"/>
      <c r="L220" s="12"/>
    </row>
    <row r="221" spans="8:12" ht="24" x14ac:dyDescent="0.25">
      <c r="H221" s="180"/>
      <c r="I221" s="11" t="s">
        <v>15</v>
      </c>
      <c r="J221" s="17">
        <v>87800</v>
      </c>
      <c r="K221" s="17"/>
      <c r="L221" s="12">
        <v>87800</v>
      </c>
    </row>
    <row r="222" spans="8:12" ht="24" customHeight="1" x14ac:dyDescent="0.25">
      <c r="H222" s="180" t="s">
        <v>43</v>
      </c>
      <c r="I222" s="11" t="s">
        <v>6</v>
      </c>
      <c r="J222" s="17">
        <v>350</v>
      </c>
      <c r="K222" s="17">
        <v>65</v>
      </c>
      <c r="L222" s="12">
        <v>285</v>
      </c>
    </row>
    <row r="223" spans="8:12" ht="48" x14ac:dyDescent="0.25">
      <c r="H223" s="180"/>
      <c r="I223" s="11" t="s">
        <v>7</v>
      </c>
      <c r="J223" s="17">
        <v>406.25</v>
      </c>
      <c r="K223" s="17">
        <v>26.583333333333336</v>
      </c>
      <c r="L223" s="12">
        <v>386.3125</v>
      </c>
    </row>
    <row r="224" spans="8:12" ht="48" x14ac:dyDescent="0.25">
      <c r="H224" s="180"/>
      <c r="I224" s="11" t="s">
        <v>8</v>
      </c>
      <c r="J224" s="17">
        <v>1998.4999999999998</v>
      </c>
      <c r="K224" s="17">
        <v>545.755</v>
      </c>
      <c r="L224" s="12">
        <v>1452.7450000000001</v>
      </c>
    </row>
    <row r="225" spans="8:12" ht="48" x14ac:dyDescent="0.25">
      <c r="H225" s="180"/>
      <c r="I225" s="11" t="s">
        <v>9</v>
      </c>
      <c r="J225" s="17">
        <v>3742.2777777777778</v>
      </c>
      <c r="K225" s="17">
        <v>1599.4499999999998</v>
      </c>
      <c r="L225" s="12">
        <v>2142.827777777778</v>
      </c>
    </row>
    <row r="226" spans="8:12" ht="48" x14ac:dyDescent="0.25">
      <c r="H226" s="180"/>
      <c r="I226" s="11" t="s">
        <v>10</v>
      </c>
      <c r="J226" s="17">
        <v>1355.375</v>
      </c>
      <c r="K226" s="17">
        <v>279.8232142857143</v>
      </c>
      <c r="L226" s="12">
        <v>987.13750000000005</v>
      </c>
    </row>
    <row r="227" spans="8:12" ht="48" x14ac:dyDescent="0.25">
      <c r="H227" s="180"/>
      <c r="I227" s="11" t="s">
        <v>11</v>
      </c>
      <c r="J227" s="17">
        <v>7975</v>
      </c>
      <c r="K227" s="17">
        <v>41.439999999999991</v>
      </c>
      <c r="L227" s="12">
        <v>4308.5600000000004</v>
      </c>
    </row>
    <row r="228" spans="8:12" ht="48" x14ac:dyDescent="0.25">
      <c r="H228" s="180"/>
      <c r="I228" s="11" t="s">
        <v>12</v>
      </c>
      <c r="J228" s="17">
        <v>6761.3333333333339</v>
      </c>
      <c r="K228" s="17">
        <v>248.85666666666665</v>
      </c>
      <c r="L228" s="12">
        <v>6512.4766666666665</v>
      </c>
    </row>
    <row r="229" spans="8:12" ht="60" x14ac:dyDescent="0.25">
      <c r="H229" s="180"/>
      <c r="I229" s="11" t="s">
        <v>13</v>
      </c>
      <c r="J229" s="17">
        <v>7500</v>
      </c>
      <c r="K229" s="17">
        <v>2954.7</v>
      </c>
      <c r="L229" s="12">
        <v>795.30000000000018</v>
      </c>
    </row>
    <row r="230" spans="8:12" ht="60" x14ac:dyDescent="0.25">
      <c r="H230" s="180"/>
      <c r="I230" s="11" t="s">
        <v>14</v>
      </c>
      <c r="J230" s="17"/>
      <c r="K230" s="17">
        <v>6724.18</v>
      </c>
      <c r="L230" s="12">
        <v>-6724.18</v>
      </c>
    </row>
    <row r="231" spans="8:12" ht="24" x14ac:dyDescent="0.25">
      <c r="H231" s="180"/>
      <c r="I231" s="11" t="s">
        <v>15</v>
      </c>
      <c r="J231" s="17"/>
      <c r="K231" s="17"/>
      <c r="L231" s="12"/>
    </row>
    <row r="232" spans="8:12" ht="24" x14ac:dyDescent="0.25">
      <c r="H232" s="180" t="s">
        <v>44</v>
      </c>
      <c r="I232" s="11" t="s">
        <v>6</v>
      </c>
      <c r="J232" s="17"/>
      <c r="K232" s="17"/>
      <c r="L232" s="12"/>
    </row>
    <row r="233" spans="8:12" ht="48" x14ac:dyDescent="0.25">
      <c r="H233" s="180"/>
      <c r="I233" s="11" t="s">
        <v>7</v>
      </c>
      <c r="J233" s="17">
        <v>690</v>
      </c>
      <c r="K233" s="17">
        <v>409.29999999999995</v>
      </c>
      <c r="L233" s="12">
        <v>417.13333333333333</v>
      </c>
    </row>
    <row r="234" spans="8:12" ht="48" x14ac:dyDescent="0.25">
      <c r="H234" s="180"/>
      <c r="I234" s="11" t="s">
        <v>8</v>
      </c>
      <c r="J234" s="17">
        <v>3772.8571428571427</v>
      </c>
      <c r="K234" s="17">
        <v>2044.5942857142857</v>
      </c>
      <c r="L234" s="12">
        <v>1728.262857142857</v>
      </c>
    </row>
    <row r="235" spans="8:12" ht="48" x14ac:dyDescent="0.25">
      <c r="H235" s="180"/>
      <c r="I235" s="11" t="s">
        <v>9</v>
      </c>
      <c r="J235" s="17">
        <v>2520.25</v>
      </c>
      <c r="K235" s="17">
        <v>279.75</v>
      </c>
      <c r="L235" s="12">
        <v>1736.45</v>
      </c>
    </row>
    <row r="236" spans="8:12" ht="48" x14ac:dyDescent="0.25">
      <c r="H236" s="180"/>
      <c r="I236" s="11" t="s">
        <v>10</v>
      </c>
      <c r="J236" s="17">
        <v>7421.7142857142862</v>
      </c>
      <c r="K236" s="17">
        <v>2392.8371428571427</v>
      </c>
      <c r="L236" s="12">
        <v>5028.8771428571426</v>
      </c>
    </row>
    <row r="237" spans="8:12" ht="48" x14ac:dyDescent="0.25">
      <c r="H237" s="180"/>
      <c r="I237" s="11" t="s">
        <v>11</v>
      </c>
      <c r="J237" s="17">
        <v>2305</v>
      </c>
      <c r="K237" s="17">
        <v>712</v>
      </c>
      <c r="L237" s="12">
        <v>1735.4</v>
      </c>
    </row>
    <row r="238" spans="8:12" ht="48" x14ac:dyDescent="0.25">
      <c r="H238" s="180"/>
      <c r="I238" s="11" t="s">
        <v>12</v>
      </c>
      <c r="J238" s="17">
        <v>14436.666666666668</v>
      </c>
      <c r="K238" s="17">
        <v>4637.7500000000009</v>
      </c>
      <c r="L238" s="12">
        <v>9798.9166666666679</v>
      </c>
    </row>
    <row r="239" spans="8:12" ht="60" x14ac:dyDescent="0.25">
      <c r="H239" s="180"/>
      <c r="I239" s="11" t="s">
        <v>13</v>
      </c>
      <c r="J239" s="17">
        <v>4970</v>
      </c>
      <c r="K239" s="17">
        <v>1136.8</v>
      </c>
      <c r="L239" s="12">
        <v>3833.2</v>
      </c>
    </row>
    <row r="240" spans="8:12" ht="60" x14ac:dyDescent="0.25">
      <c r="H240" s="180"/>
      <c r="I240" s="11" t="s">
        <v>14</v>
      </c>
      <c r="J240" s="17">
        <v>58498.166666666672</v>
      </c>
      <c r="K240" s="17">
        <v>5970.4583333333339</v>
      </c>
      <c r="L240" s="12">
        <v>52527.708333333336</v>
      </c>
    </row>
    <row r="241" spans="8:12" ht="24" x14ac:dyDescent="0.25">
      <c r="H241" s="180"/>
      <c r="I241" s="11" t="s">
        <v>15</v>
      </c>
      <c r="J241" s="16">
        <v>241495</v>
      </c>
      <c r="K241" s="16">
        <v>33739.300000000003</v>
      </c>
      <c r="L241" s="12">
        <v>207755.70000000004</v>
      </c>
    </row>
    <row r="242" spans="8:12" ht="15.75" x14ac:dyDescent="0.3">
      <c r="H242" s="66" t="s">
        <v>211</v>
      </c>
    </row>
    <row r="243" spans="8:12" ht="15.75" x14ac:dyDescent="0.3">
      <c r="H243" s="70" t="s">
        <v>212</v>
      </c>
    </row>
  </sheetData>
  <mergeCells count="25">
    <mergeCell ref="H12:H21"/>
    <mergeCell ref="H22:H31"/>
    <mergeCell ref="H112:H121"/>
    <mergeCell ref="H62:H71"/>
    <mergeCell ref="H72:H81"/>
    <mergeCell ref="H82:H91"/>
    <mergeCell ref="H32:H41"/>
    <mergeCell ref="H42:H51"/>
    <mergeCell ref="H52:H61"/>
    <mergeCell ref="A6:D6"/>
    <mergeCell ref="A7:D7"/>
    <mergeCell ref="H212:H221"/>
    <mergeCell ref="H222:H231"/>
    <mergeCell ref="H232:H241"/>
    <mergeCell ref="H182:H191"/>
    <mergeCell ref="H192:H201"/>
    <mergeCell ref="H202:H211"/>
    <mergeCell ref="H152:H161"/>
    <mergeCell ref="H162:H171"/>
    <mergeCell ref="H172:H181"/>
    <mergeCell ref="H122:H131"/>
    <mergeCell ref="H132:H141"/>
    <mergeCell ref="H142:H151"/>
    <mergeCell ref="H92:H101"/>
    <mergeCell ref="H102:H111"/>
  </mergeCells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4"/>
  <dimension ref="A6:Q243"/>
  <sheetViews>
    <sheetView showGridLines="0" workbookViewId="0">
      <selection activeCell="H242" sqref="H242:H243"/>
    </sheetView>
  </sheetViews>
  <sheetFormatPr baseColWidth="10" defaultRowHeight="15" x14ac:dyDescent="0.25"/>
  <cols>
    <col min="10" max="10" width="14.85546875" style="8" bestFit="1" customWidth="1"/>
    <col min="11" max="11" width="12.85546875" style="8" bestFit="1" customWidth="1"/>
    <col min="12" max="12" width="14.85546875" style="8" bestFit="1" customWidth="1"/>
  </cols>
  <sheetData>
    <row r="6" spans="1:17" ht="17.25" x14ac:dyDescent="0.3">
      <c r="A6" s="177" t="s">
        <v>58</v>
      </c>
      <c r="B6" s="177"/>
      <c r="C6" s="177"/>
      <c r="D6" s="177"/>
    </row>
    <row r="7" spans="1:17" ht="17.25" x14ac:dyDescent="0.3">
      <c r="A7" s="177" t="s">
        <v>63</v>
      </c>
      <c r="B7" s="177"/>
      <c r="C7" s="177"/>
      <c r="D7" s="177"/>
      <c r="E7" s="177"/>
      <c r="F7" s="177"/>
      <c r="G7" s="177"/>
      <c r="H7" s="177"/>
      <c r="I7" s="177"/>
      <c r="J7" s="177"/>
      <c r="Q7" s="42"/>
    </row>
    <row r="8" spans="1:17" ht="17.25" x14ac:dyDescent="0.3">
      <c r="A8" s="30" t="s">
        <v>65</v>
      </c>
      <c r="B8" s="30"/>
      <c r="C8" s="30"/>
      <c r="D8" s="30"/>
      <c r="Q8" s="42"/>
    </row>
    <row r="9" spans="1:17" ht="17.25" x14ac:dyDescent="0.3">
      <c r="A9" s="30" t="s">
        <v>60</v>
      </c>
      <c r="B9" s="30"/>
      <c r="C9" s="30"/>
      <c r="D9" s="30"/>
      <c r="Q9" s="42"/>
    </row>
    <row r="10" spans="1:17" x14ac:dyDescent="0.25">
      <c r="Q10" s="42"/>
    </row>
    <row r="11" spans="1:17" ht="40.5" x14ac:dyDescent="0.25">
      <c r="A11" s="1" t="s">
        <v>1</v>
      </c>
      <c r="B11" s="2" t="s">
        <v>2</v>
      </c>
      <c r="C11" s="2" t="s">
        <v>3</v>
      </c>
      <c r="D11" s="2" t="s">
        <v>46</v>
      </c>
      <c r="E11" s="19"/>
      <c r="H11" s="9" t="s">
        <v>0</v>
      </c>
      <c r="I11" s="9" t="s">
        <v>1</v>
      </c>
      <c r="J11" s="10" t="s">
        <v>2</v>
      </c>
      <c r="K11" s="10" t="s">
        <v>3</v>
      </c>
      <c r="L11" s="10" t="s">
        <v>46</v>
      </c>
      <c r="N11" s="42"/>
      <c r="P11" s="34"/>
      <c r="Q11" s="42"/>
    </row>
    <row r="12" spans="1:17" ht="24" x14ac:dyDescent="0.25">
      <c r="A12" s="14" t="s">
        <v>6</v>
      </c>
      <c r="B12" s="15">
        <v>1494.2502146690526</v>
      </c>
      <c r="C12" s="15">
        <v>168.96118129384254</v>
      </c>
      <c r="D12" s="15">
        <v>431.91946536312815</v>
      </c>
      <c r="E12" s="19"/>
      <c r="H12" s="180" t="s">
        <v>5</v>
      </c>
      <c r="I12" s="11" t="s">
        <v>6</v>
      </c>
      <c r="J12" s="12">
        <v>1210.875</v>
      </c>
      <c r="K12" s="12">
        <v>51.22304761904762</v>
      </c>
      <c r="L12" s="12">
        <v>64.09838095238095</v>
      </c>
      <c r="N12" s="42"/>
      <c r="P12" s="34"/>
      <c r="Q12" s="42"/>
    </row>
    <row r="13" spans="1:17" ht="48" x14ac:dyDescent="0.25">
      <c r="A13" s="14" t="s">
        <v>7</v>
      </c>
      <c r="B13" s="15">
        <v>2054.3736851311969</v>
      </c>
      <c r="C13" s="15">
        <v>412.71555212053613</v>
      </c>
      <c r="D13" s="15">
        <v>922.36664889086046</v>
      </c>
      <c r="E13" s="19"/>
      <c r="H13" s="180"/>
      <c r="I13" s="11" t="s">
        <v>7</v>
      </c>
      <c r="J13" s="12">
        <v>1992.5833333333333</v>
      </c>
      <c r="K13" s="12">
        <v>79.857040816326531</v>
      </c>
      <c r="L13" s="12">
        <v>392.11774509803934</v>
      </c>
      <c r="N13" s="42"/>
      <c r="P13" s="34"/>
      <c r="Q13" s="42"/>
    </row>
    <row r="14" spans="1:17" ht="48" x14ac:dyDescent="0.25">
      <c r="A14" s="14" t="s">
        <v>8</v>
      </c>
      <c r="B14" s="15">
        <v>3080.3952323580033</v>
      </c>
      <c r="C14" s="15">
        <v>360.1038266253874</v>
      </c>
      <c r="D14" s="15">
        <v>1858.093744630072</v>
      </c>
      <c r="E14" s="19"/>
      <c r="H14" s="180"/>
      <c r="I14" s="11" t="s">
        <v>8</v>
      </c>
      <c r="J14" s="12">
        <v>2433.2200000000003</v>
      </c>
      <c r="K14" s="12">
        <v>231.69921874999994</v>
      </c>
      <c r="L14" s="12">
        <v>497.58308823529416</v>
      </c>
      <c r="N14" s="42"/>
      <c r="P14" s="34"/>
      <c r="Q14" s="42"/>
    </row>
    <row r="15" spans="1:17" ht="48" x14ac:dyDescent="0.25">
      <c r="A15" s="14" t="s">
        <v>9</v>
      </c>
      <c r="B15" s="15">
        <v>4096.836049180326</v>
      </c>
      <c r="C15" s="15">
        <v>707.99838434873982</v>
      </c>
      <c r="D15" s="15">
        <v>2543.0856270471463</v>
      </c>
      <c r="E15" s="19"/>
      <c r="H15" s="180"/>
      <c r="I15" s="11" t="s">
        <v>9</v>
      </c>
      <c r="J15" s="12">
        <v>3708.8235294117644</v>
      </c>
      <c r="K15" s="12">
        <v>197.97087719298244</v>
      </c>
      <c r="L15" s="12">
        <v>848.6173770491805</v>
      </c>
      <c r="N15" s="42"/>
      <c r="P15" s="34"/>
      <c r="Q15" s="42"/>
    </row>
    <row r="16" spans="1:17" ht="48" x14ac:dyDescent="0.25">
      <c r="A16" s="14" t="s">
        <v>10</v>
      </c>
      <c r="B16" s="15">
        <v>11549.182150385865</v>
      </c>
      <c r="C16" s="15">
        <v>1283.7107205992527</v>
      </c>
      <c r="D16" s="15">
        <v>7830.0920687376047</v>
      </c>
      <c r="E16" s="19"/>
      <c r="H16" s="180"/>
      <c r="I16" s="11" t="s">
        <v>10</v>
      </c>
      <c r="J16" s="12">
        <v>3320.6666666666656</v>
      </c>
      <c r="K16" s="12">
        <v>386.587347457627</v>
      </c>
      <c r="L16" s="12">
        <v>756.86042741935478</v>
      </c>
      <c r="N16" s="42"/>
      <c r="P16" s="34"/>
      <c r="Q16" s="42"/>
    </row>
    <row r="17" spans="1:17" ht="48" x14ac:dyDescent="0.25">
      <c r="A17" s="14" t="s">
        <v>11</v>
      </c>
      <c r="B17" s="15">
        <v>14434.308912428989</v>
      </c>
      <c r="C17" s="15">
        <v>1317.5271501730131</v>
      </c>
      <c r="D17" s="15">
        <v>10029.05932486149</v>
      </c>
      <c r="E17" s="19"/>
      <c r="H17" s="180"/>
      <c r="I17" s="11" t="s">
        <v>11</v>
      </c>
      <c r="J17" s="12">
        <v>106294.51875000002</v>
      </c>
      <c r="K17" s="12">
        <v>1277.0340352941175</v>
      </c>
      <c r="L17" s="12">
        <v>43612.977442105272</v>
      </c>
      <c r="N17" s="42"/>
      <c r="P17" s="34"/>
      <c r="Q17" s="42"/>
    </row>
    <row r="18" spans="1:17" ht="48" x14ac:dyDescent="0.25">
      <c r="A18" s="14" t="s">
        <v>12</v>
      </c>
      <c r="B18" s="15">
        <v>41005.022243532949</v>
      </c>
      <c r="C18" s="15">
        <v>3697.2389371369363</v>
      </c>
      <c r="D18" s="15">
        <v>27259.05142388407</v>
      </c>
      <c r="E18" s="19"/>
      <c r="H18" s="180"/>
      <c r="I18" s="11" t="s">
        <v>12</v>
      </c>
      <c r="J18" s="12">
        <v>17669.846153846152</v>
      </c>
      <c r="K18" s="12">
        <v>1924.9311111111108</v>
      </c>
      <c r="L18" s="12">
        <v>6347.6735714285714</v>
      </c>
      <c r="N18" s="42"/>
      <c r="P18" s="34"/>
      <c r="Q18" s="42"/>
    </row>
    <row r="19" spans="1:17" ht="60" x14ac:dyDescent="0.25">
      <c r="A19" s="14" t="s">
        <v>13</v>
      </c>
      <c r="B19" s="15">
        <v>96791.704240969717</v>
      </c>
      <c r="C19" s="15">
        <v>7940.6667422305754</v>
      </c>
      <c r="D19" s="15">
        <v>53928.71632238874</v>
      </c>
      <c r="E19" s="19"/>
      <c r="H19" s="180"/>
      <c r="I19" s="11" t="s">
        <v>13</v>
      </c>
      <c r="J19" s="12">
        <v>13381.815000000001</v>
      </c>
      <c r="K19" s="12">
        <v>3467.6444444444446</v>
      </c>
      <c r="L19" s="12">
        <v>-493.9077777777776</v>
      </c>
      <c r="N19" s="42"/>
      <c r="P19" s="34"/>
      <c r="Q19" s="42"/>
    </row>
    <row r="20" spans="1:17" ht="60" x14ac:dyDescent="0.25">
      <c r="A20" s="14" t="s">
        <v>14</v>
      </c>
      <c r="B20" s="15">
        <v>725122.43530135404</v>
      </c>
      <c r="C20" s="15">
        <v>26622.02929519074</v>
      </c>
      <c r="D20" s="15">
        <v>392577.0676997198</v>
      </c>
      <c r="E20" s="19"/>
      <c r="H20" s="180"/>
      <c r="I20" s="11" t="s">
        <v>14</v>
      </c>
      <c r="J20" s="12">
        <v>10368</v>
      </c>
      <c r="K20" s="12">
        <v>34161.877</v>
      </c>
      <c r="L20" s="12">
        <v>-32433.877</v>
      </c>
      <c r="N20" s="42"/>
      <c r="P20" s="34"/>
      <c r="Q20" s="42"/>
    </row>
    <row r="21" spans="1:17" ht="24" x14ac:dyDescent="0.25">
      <c r="A21" s="14" t="s">
        <v>15</v>
      </c>
      <c r="B21" s="15">
        <v>6041672.6198418885</v>
      </c>
      <c r="C21" s="15">
        <v>174901.99928319227</v>
      </c>
      <c r="D21" s="15">
        <v>3420544.3408045876</v>
      </c>
      <c r="E21" s="19"/>
      <c r="H21" s="180"/>
      <c r="I21" s="11" t="s">
        <v>15</v>
      </c>
      <c r="J21" s="12">
        <v>29060</v>
      </c>
      <c r="K21" s="12">
        <v>3627</v>
      </c>
      <c r="L21" s="12">
        <v>15746.333333333334</v>
      </c>
      <c r="N21" s="42"/>
      <c r="P21" s="34"/>
      <c r="Q21" s="42"/>
    </row>
    <row r="22" spans="1:17" ht="24" x14ac:dyDescent="0.25">
      <c r="H22" s="180" t="s">
        <v>16</v>
      </c>
      <c r="I22" s="11" t="s">
        <v>6</v>
      </c>
      <c r="J22" s="12">
        <v>1813.5777777777776</v>
      </c>
      <c r="K22" s="12">
        <v>136.37380952380948</v>
      </c>
      <c r="L22" s="12">
        <v>1191.222</v>
      </c>
      <c r="N22" s="42"/>
      <c r="P22" s="34"/>
      <c r="Q22" s="42"/>
    </row>
    <row r="23" spans="1:17" ht="48" x14ac:dyDescent="0.25">
      <c r="H23" s="180"/>
      <c r="I23" s="11" t="s">
        <v>7</v>
      </c>
      <c r="J23" s="12">
        <v>3349.3541666666665</v>
      </c>
      <c r="K23" s="12">
        <v>115.56966216216216</v>
      </c>
      <c r="L23" s="12">
        <v>1769.9633139534878</v>
      </c>
      <c r="P23" s="34"/>
      <c r="Q23" s="42"/>
    </row>
    <row r="24" spans="1:17" ht="48" x14ac:dyDescent="0.25">
      <c r="H24" s="180"/>
      <c r="I24" s="11" t="s">
        <v>8</v>
      </c>
      <c r="J24" s="12">
        <v>1764.7739999999994</v>
      </c>
      <c r="K24" s="12">
        <v>127.06580645161293</v>
      </c>
      <c r="L24" s="12">
        <v>1256.5174358974357</v>
      </c>
      <c r="P24" s="34"/>
      <c r="Q24" s="42"/>
    </row>
    <row r="25" spans="1:17" ht="48" x14ac:dyDescent="0.25">
      <c r="H25" s="180"/>
      <c r="I25" s="11" t="s">
        <v>9</v>
      </c>
      <c r="J25" s="12">
        <v>5308.5555357142857</v>
      </c>
      <c r="K25" s="12">
        <v>280.5766666666666</v>
      </c>
      <c r="L25" s="12">
        <v>4064.4131884057961</v>
      </c>
      <c r="P25" s="34"/>
      <c r="Q25" s="42"/>
    </row>
    <row r="26" spans="1:17" ht="48" x14ac:dyDescent="0.25">
      <c r="H26" s="180"/>
      <c r="I26" s="11" t="s">
        <v>10</v>
      </c>
      <c r="J26" s="12">
        <v>9310.2229473684183</v>
      </c>
      <c r="K26" s="12">
        <v>700.52240654205605</v>
      </c>
      <c r="L26" s="12">
        <v>6424.7244642857158</v>
      </c>
      <c r="P26" s="34"/>
      <c r="Q26" s="42"/>
    </row>
    <row r="27" spans="1:17" ht="48" x14ac:dyDescent="0.25">
      <c r="H27" s="180"/>
      <c r="I27" s="11" t="s">
        <v>11</v>
      </c>
      <c r="J27" s="12">
        <v>8866.5439393939414</v>
      </c>
      <c r="K27" s="12">
        <v>330.60286516853921</v>
      </c>
      <c r="L27" s="12">
        <v>5146.0022685185204</v>
      </c>
      <c r="P27" s="34"/>
      <c r="Q27" s="42"/>
    </row>
    <row r="28" spans="1:17" ht="48" x14ac:dyDescent="0.25">
      <c r="H28" s="180"/>
      <c r="I28" s="11" t="s">
        <v>12</v>
      </c>
      <c r="J28" s="12">
        <v>25291.680952380946</v>
      </c>
      <c r="K28" s="12">
        <v>563.90270270270264</v>
      </c>
      <c r="L28" s="12">
        <v>12149.069047619048</v>
      </c>
      <c r="P28" s="34"/>
      <c r="Q28" s="42"/>
    </row>
    <row r="29" spans="1:17" ht="60" x14ac:dyDescent="0.25">
      <c r="H29" s="180"/>
      <c r="I29" s="11" t="s">
        <v>13</v>
      </c>
      <c r="J29" s="12">
        <v>54776.674999999996</v>
      </c>
      <c r="K29" s="12">
        <v>898.8947368421052</v>
      </c>
      <c r="L29" s="12">
        <v>19142.472727272729</v>
      </c>
      <c r="P29" s="34"/>
      <c r="Q29" s="42"/>
    </row>
    <row r="30" spans="1:17" ht="60" x14ac:dyDescent="0.25">
      <c r="H30" s="180"/>
      <c r="I30" s="11" t="s">
        <v>14</v>
      </c>
      <c r="J30" s="12">
        <v>321283.33333333337</v>
      </c>
      <c r="K30" s="12">
        <v>2139.1833333333325</v>
      </c>
      <c r="L30" s="12">
        <v>78181.650000000009</v>
      </c>
      <c r="P30" s="34"/>
      <c r="Q30" s="42"/>
    </row>
    <row r="31" spans="1:17" ht="24" x14ac:dyDescent="0.25">
      <c r="H31" s="180"/>
      <c r="I31" s="11" t="s">
        <v>15</v>
      </c>
      <c r="J31" s="12">
        <v>27600</v>
      </c>
      <c r="K31" s="12">
        <v>506.92857142857144</v>
      </c>
      <c r="L31" s="12">
        <v>3435.9285714285706</v>
      </c>
      <c r="P31" s="34"/>
      <c r="Q31" s="42"/>
    </row>
    <row r="32" spans="1:17" ht="24" x14ac:dyDescent="0.25">
      <c r="H32" s="180" t="s">
        <v>23</v>
      </c>
      <c r="I32" s="11" t="s">
        <v>6</v>
      </c>
      <c r="J32" s="12">
        <v>584</v>
      </c>
      <c r="K32" s="12">
        <v>60.660714285714278</v>
      </c>
      <c r="L32" s="12">
        <v>138.04999999999995</v>
      </c>
      <c r="P32" s="34"/>
      <c r="Q32" s="42"/>
    </row>
    <row r="33" spans="8:17" ht="48" x14ac:dyDescent="0.25">
      <c r="H33" s="180"/>
      <c r="I33" s="11" t="s">
        <v>7</v>
      </c>
      <c r="J33" s="12">
        <v>923.1</v>
      </c>
      <c r="K33" s="12">
        <v>55.584782608695654</v>
      </c>
      <c r="L33" s="12">
        <v>24.684782608695663</v>
      </c>
      <c r="P33" s="34"/>
      <c r="Q33" s="42"/>
    </row>
    <row r="34" spans="8:17" ht="48" x14ac:dyDescent="0.25">
      <c r="H34" s="180"/>
      <c r="I34" s="11" t="s">
        <v>8</v>
      </c>
      <c r="J34" s="12">
        <v>4190.3999999999996</v>
      </c>
      <c r="K34" s="12">
        <v>132.81399999999999</v>
      </c>
      <c r="L34" s="12">
        <v>565.58600000000001</v>
      </c>
      <c r="P34" s="34"/>
      <c r="Q34" s="42"/>
    </row>
    <row r="35" spans="8:17" ht="48" x14ac:dyDescent="0.25">
      <c r="H35" s="180"/>
      <c r="I35" s="11" t="s">
        <v>9</v>
      </c>
      <c r="J35" s="12">
        <v>8158.8888888888887</v>
      </c>
      <c r="K35" s="12">
        <v>166.91777777777776</v>
      </c>
      <c r="L35" s="12">
        <v>2552.7118518518523</v>
      </c>
      <c r="P35" s="34"/>
      <c r="Q35" s="42"/>
    </row>
    <row r="36" spans="8:17" ht="48" x14ac:dyDescent="0.25">
      <c r="H36" s="180"/>
      <c r="I36" s="11" t="s">
        <v>10</v>
      </c>
      <c r="J36" s="12">
        <v>4339.3846153846152</v>
      </c>
      <c r="K36" s="12">
        <v>381.44117647058823</v>
      </c>
      <c r="L36" s="12">
        <v>1277.7352941176471</v>
      </c>
      <c r="P36" s="34"/>
      <c r="Q36" s="42"/>
    </row>
    <row r="37" spans="8:17" ht="48" x14ac:dyDescent="0.25">
      <c r="H37" s="180"/>
      <c r="I37" s="11" t="s">
        <v>11</v>
      </c>
      <c r="J37" s="12">
        <v>17803.4375</v>
      </c>
      <c r="K37" s="12">
        <v>466.97631578947374</v>
      </c>
      <c r="L37" s="12">
        <v>6677.7474999999977</v>
      </c>
      <c r="P37" s="34"/>
      <c r="Q37" s="42"/>
    </row>
    <row r="38" spans="8:17" ht="48" x14ac:dyDescent="0.25">
      <c r="H38" s="180"/>
      <c r="I38" s="11" t="s">
        <v>12</v>
      </c>
      <c r="J38" s="12">
        <v>14594.8</v>
      </c>
      <c r="K38" s="12">
        <v>3167.0839999999998</v>
      </c>
      <c r="L38" s="12">
        <v>7618.4773333333333</v>
      </c>
      <c r="P38" s="34"/>
      <c r="Q38" s="42"/>
    </row>
    <row r="39" spans="8:17" ht="60" x14ac:dyDescent="0.25">
      <c r="H39" s="180"/>
      <c r="I39" s="11" t="s">
        <v>13</v>
      </c>
      <c r="J39" s="12">
        <v>240996.88020909089</v>
      </c>
      <c r="K39" s="12">
        <v>18777.419333333331</v>
      </c>
      <c r="L39" s="12">
        <v>157953.62615333337</v>
      </c>
      <c r="P39" s="34"/>
      <c r="Q39" s="42"/>
    </row>
    <row r="40" spans="8:17" ht="60" x14ac:dyDescent="0.25">
      <c r="H40" s="180"/>
      <c r="I40" s="11" t="s">
        <v>14</v>
      </c>
      <c r="J40" s="12">
        <v>593982</v>
      </c>
      <c r="K40" s="12">
        <v>29132.498333333333</v>
      </c>
      <c r="L40" s="12">
        <v>218360.00166666668</v>
      </c>
      <c r="P40" s="34"/>
      <c r="Q40" s="42"/>
    </row>
    <row r="41" spans="8:17" ht="24" x14ac:dyDescent="0.25">
      <c r="H41" s="180"/>
      <c r="I41" s="11" t="s">
        <v>15</v>
      </c>
      <c r="J41" s="12">
        <v>855972</v>
      </c>
      <c r="K41" s="12">
        <v>1107784.5</v>
      </c>
      <c r="L41" s="12">
        <v>-893791.5</v>
      </c>
      <c r="P41" s="34"/>
      <c r="Q41" s="42"/>
    </row>
    <row r="42" spans="8:17" ht="24" x14ac:dyDescent="0.25">
      <c r="H42" s="180" t="s">
        <v>25</v>
      </c>
      <c r="I42" s="11" t="s">
        <v>6</v>
      </c>
      <c r="J42" s="12">
        <v>770.38888888888891</v>
      </c>
      <c r="K42" s="12">
        <v>244.67454545454547</v>
      </c>
      <c r="L42" s="12">
        <v>303.00571428571425</v>
      </c>
      <c r="P42" s="34"/>
      <c r="Q42" s="42"/>
    </row>
    <row r="43" spans="8:17" ht="48" x14ac:dyDescent="0.25">
      <c r="H43" s="180"/>
      <c r="I43" s="11" t="s">
        <v>7</v>
      </c>
      <c r="J43" s="12">
        <v>2839.6000000000004</v>
      </c>
      <c r="K43" s="12">
        <v>246.28818181818178</v>
      </c>
      <c r="L43" s="12">
        <v>1122.4895652173914</v>
      </c>
      <c r="P43" s="34"/>
      <c r="Q43" s="42"/>
    </row>
    <row r="44" spans="8:17" ht="48" x14ac:dyDescent="0.25">
      <c r="H44" s="180"/>
      <c r="I44" s="11" t="s">
        <v>8</v>
      </c>
      <c r="J44" s="12">
        <v>5932.6888888888889</v>
      </c>
      <c r="K44" s="12">
        <v>729.0475769230768</v>
      </c>
      <c r="L44" s="12">
        <v>1275.5171481481482</v>
      </c>
      <c r="P44" s="34"/>
      <c r="Q44" s="42"/>
    </row>
    <row r="45" spans="8:17" ht="48" x14ac:dyDescent="0.25">
      <c r="H45" s="180"/>
      <c r="I45" s="11" t="s">
        <v>9</v>
      </c>
      <c r="J45" s="12">
        <v>4447.3517499999998</v>
      </c>
      <c r="K45" s="12">
        <v>394.4130829268293</v>
      </c>
      <c r="L45" s="12">
        <v>1692.4674093023254</v>
      </c>
      <c r="P45" s="34"/>
      <c r="Q45" s="42"/>
    </row>
    <row r="46" spans="8:17" ht="48" x14ac:dyDescent="0.25">
      <c r="H46" s="180"/>
      <c r="I46" s="11" t="s">
        <v>10</v>
      </c>
      <c r="J46" s="12">
        <v>6907.2933333333331</v>
      </c>
      <c r="K46" s="12">
        <v>12405.535357142857</v>
      </c>
      <c r="L46" s="12">
        <v>-10370.185614035086</v>
      </c>
      <c r="P46" s="34"/>
      <c r="Q46" s="42"/>
    </row>
    <row r="47" spans="8:17" ht="48" x14ac:dyDescent="0.25">
      <c r="H47" s="180"/>
      <c r="I47" s="11" t="s">
        <v>11</v>
      </c>
      <c r="J47" s="12">
        <v>8157.916666666667</v>
      </c>
      <c r="K47" s="12">
        <v>1066.2305729166669</v>
      </c>
      <c r="L47" s="12">
        <v>953.38637755102002</v>
      </c>
      <c r="P47" s="34"/>
      <c r="Q47" s="42"/>
    </row>
    <row r="48" spans="8:17" ht="48" x14ac:dyDescent="0.25">
      <c r="H48" s="180"/>
      <c r="I48" s="11" t="s">
        <v>12</v>
      </c>
      <c r="J48" s="12">
        <v>7053.9230769230771</v>
      </c>
      <c r="K48" s="12">
        <v>2493.8475000000003</v>
      </c>
      <c r="L48" s="12">
        <v>48.062249999999871</v>
      </c>
      <c r="P48" s="34"/>
      <c r="Q48" s="42"/>
    </row>
    <row r="49" spans="8:17" ht="60" x14ac:dyDescent="0.25">
      <c r="H49" s="180"/>
      <c r="I49" s="11" t="s">
        <v>13</v>
      </c>
      <c r="J49" s="12">
        <v>19821.111111111109</v>
      </c>
      <c r="K49" s="12">
        <v>24136.349130434788</v>
      </c>
      <c r="L49" s="12">
        <v>-15069.841200000003</v>
      </c>
      <c r="P49" s="34"/>
      <c r="Q49" s="42"/>
    </row>
    <row r="50" spans="8:17" ht="60" x14ac:dyDescent="0.25">
      <c r="H50" s="180"/>
      <c r="I50" s="11" t="s">
        <v>14</v>
      </c>
      <c r="J50" s="12">
        <v>70096.666666666672</v>
      </c>
      <c r="K50" s="12">
        <v>5814.1538461538466</v>
      </c>
      <c r="L50" s="12">
        <v>10362</v>
      </c>
      <c r="P50" s="34"/>
      <c r="Q50" s="42"/>
    </row>
    <row r="51" spans="8:17" ht="24" x14ac:dyDescent="0.25">
      <c r="H51" s="180"/>
      <c r="I51" s="11" t="s">
        <v>15</v>
      </c>
      <c r="J51" s="12">
        <v>124360</v>
      </c>
      <c r="K51" s="12">
        <v>6783.96</v>
      </c>
      <c r="L51" s="12">
        <v>9797.373333333333</v>
      </c>
      <c r="P51" s="34"/>
      <c r="Q51" s="42"/>
    </row>
    <row r="52" spans="8:17" ht="24" x14ac:dyDescent="0.25">
      <c r="H52" s="180" t="s">
        <v>26</v>
      </c>
      <c r="I52" s="11" t="s">
        <v>6</v>
      </c>
      <c r="J52" s="12">
        <v>913.08333333333326</v>
      </c>
      <c r="K52" s="12">
        <v>81.836480263157895</v>
      </c>
      <c r="L52" s="12">
        <v>-45.346221498371264</v>
      </c>
      <c r="P52" s="34"/>
      <c r="Q52" s="42"/>
    </row>
    <row r="53" spans="8:17" ht="48" x14ac:dyDescent="0.25">
      <c r="H53" s="180"/>
      <c r="I53" s="11" t="s">
        <v>7</v>
      </c>
      <c r="J53" s="12">
        <v>3257.8879999999999</v>
      </c>
      <c r="K53" s="12">
        <v>153.65021739130441</v>
      </c>
      <c r="L53" s="12">
        <v>424.24978873239445</v>
      </c>
      <c r="P53" s="34"/>
      <c r="Q53" s="42"/>
    </row>
    <row r="54" spans="8:17" ht="48" x14ac:dyDescent="0.25">
      <c r="H54" s="180"/>
      <c r="I54" s="11" t="s">
        <v>8</v>
      </c>
      <c r="J54" s="12">
        <v>10233.608695652174</v>
      </c>
      <c r="K54" s="12">
        <v>278.78531746031746</v>
      </c>
      <c r="L54" s="12">
        <v>3300.1443181818181</v>
      </c>
      <c r="P54" s="34"/>
      <c r="Q54" s="42"/>
    </row>
    <row r="55" spans="8:17" ht="48" x14ac:dyDescent="0.25">
      <c r="H55" s="180"/>
      <c r="I55" s="11" t="s">
        <v>9</v>
      </c>
      <c r="J55" s="12">
        <v>9329.991666666665</v>
      </c>
      <c r="K55" s="12">
        <v>232.6148305084746</v>
      </c>
      <c r="L55" s="12">
        <v>3390.2504032258075</v>
      </c>
      <c r="P55" s="34"/>
      <c r="Q55" s="42"/>
    </row>
    <row r="56" spans="8:17" ht="48" x14ac:dyDescent="0.25">
      <c r="H56" s="180"/>
      <c r="I56" s="11" t="s">
        <v>10</v>
      </c>
      <c r="J56" s="12">
        <v>33740.108484848482</v>
      </c>
      <c r="K56" s="12">
        <v>1260.9928260869565</v>
      </c>
      <c r="L56" s="12">
        <v>20694.468823529412</v>
      </c>
      <c r="P56" s="34"/>
      <c r="Q56" s="42"/>
    </row>
    <row r="57" spans="8:17" ht="48" x14ac:dyDescent="0.25">
      <c r="H57" s="180"/>
      <c r="I57" s="11" t="s">
        <v>11</v>
      </c>
      <c r="J57" s="12">
        <v>50472.884606865999</v>
      </c>
      <c r="K57" s="12">
        <v>3136.0035135135122</v>
      </c>
      <c r="L57" s="12">
        <v>21452.237426004231</v>
      </c>
      <c r="P57" s="34"/>
      <c r="Q57" s="42"/>
    </row>
    <row r="58" spans="8:17" ht="48" x14ac:dyDescent="0.25">
      <c r="H58" s="180"/>
      <c r="I58" s="11" t="s">
        <v>12</v>
      </c>
      <c r="J58" s="12">
        <v>113940.10250000001</v>
      </c>
      <c r="K58" s="12">
        <v>8695.4328205128222</v>
      </c>
      <c r="L58" s="12">
        <v>44083.640227272721</v>
      </c>
      <c r="P58" s="34"/>
      <c r="Q58" s="42"/>
    </row>
    <row r="59" spans="8:17" ht="60" x14ac:dyDescent="0.25">
      <c r="H59" s="180"/>
      <c r="I59" s="11" t="s">
        <v>13</v>
      </c>
      <c r="J59" s="12">
        <v>13821</v>
      </c>
      <c r="K59" s="12">
        <v>3077.03125</v>
      </c>
      <c r="L59" s="12">
        <v>355.97058823529369</v>
      </c>
      <c r="P59" s="34"/>
      <c r="Q59" s="42"/>
    </row>
    <row r="60" spans="8:17" ht="60" x14ac:dyDescent="0.25">
      <c r="H60" s="180"/>
      <c r="I60" s="11" t="s">
        <v>14</v>
      </c>
      <c r="J60" s="12">
        <v>933550.95</v>
      </c>
      <c r="K60" s="12">
        <v>16398.481904761902</v>
      </c>
      <c r="L60" s="12">
        <v>309740.84695652174</v>
      </c>
      <c r="P60" s="34"/>
      <c r="Q60" s="42"/>
    </row>
    <row r="61" spans="8:17" ht="24" x14ac:dyDescent="0.25">
      <c r="H61" s="180"/>
      <c r="I61" s="11" t="s">
        <v>15</v>
      </c>
      <c r="J61" s="12">
        <v>1256826.6749999998</v>
      </c>
      <c r="K61" s="12">
        <v>69535.360000000001</v>
      </c>
      <c r="L61" s="12">
        <v>471588.04928571434</v>
      </c>
      <c r="P61" s="34"/>
      <c r="Q61" s="42"/>
    </row>
    <row r="62" spans="8:17" ht="24" x14ac:dyDescent="0.25">
      <c r="H62" s="180" t="s">
        <v>27</v>
      </c>
      <c r="I62" s="11" t="s">
        <v>6</v>
      </c>
      <c r="J62" s="12">
        <v>3390.7789473684211</v>
      </c>
      <c r="K62" s="12">
        <v>223.44473684210536</v>
      </c>
      <c r="L62" s="12">
        <v>253.33321167883207</v>
      </c>
      <c r="P62" s="34"/>
      <c r="Q62" s="42"/>
    </row>
    <row r="63" spans="8:17" ht="48" x14ac:dyDescent="0.25">
      <c r="H63" s="180"/>
      <c r="I63" s="11" t="s">
        <v>7</v>
      </c>
      <c r="J63" s="12">
        <v>1813.2333333333336</v>
      </c>
      <c r="K63" s="12">
        <v>676.46524999999997</v>
      </c>
      <c r="L63" s="12">
        <v>-298.87484126984134</v>
      </c>
      <c r="P63" s="34"/>
      <c r="Q63" s="42"/>
    </row>
    <row r="64" spans="8:17" ht="48" x14ac:dyDescent="0.25">
      <c r="H64" s="180"/>
      <c r="I64" s="11" t="s">
        <v>8</v>
      </c>
      <c r="J64" s="12">
        <v>8984.2000000000007</v>
      </c>
      <c r="K64" s="12">
        <v>367.02511627906983</v>
      </c>
      <c r="L64" s="12">
        <v>677.6493023255814</v>
      </c>
      <c r="P64" s="34"/>
      <c r="Q64" s="42"/>
    </row>
    <row r="65" spans="8:17" ht="48" x14ac:dyDescent="0.25">
      <c r="H65" s="180"/>
      <c r="I65" s="11" t="s">
        <v>9</v>
      </c>
      <c r="J65" s="12">
        <v>4011.8846153846152</v>
      </c>
      <c r="K65" s="12">
        <v>1724.9802083333329</v>
      </c>
      <c r="L65" s="12">
        <v>358.4991666666665</v>
      </c>
      <c r="P65" s="34"/>
      <c r="Q65" s="42"/>
    </row>
    <row r="66" spans="8:17" ht="48" x14ac:dyDescent="0.25">
      <c r="H66" s="180"/>
      <c r="I66" s="11" t="s">
        <v>10</v>
      </c>
      <c r="J66" s="12">
        <v>5255.8235294117649</v>
      </c>
      <c r="K66" s="12">
        <v>1584.2375609756095</v>
      </c>
      <c r="L66" s="12">
        <v>519.04808510638304</v>
      </c>
      <c r="P66" s="34"/>
      <c r="Q66" s="42"/>
    </row>
    <row r="67" spans="8:17" ht="48" x14ac:dyDescent="0.25">
      <c r="H67" s="180"/>
      <c r="I67" s="11" t="s">
        <v>11</v>
      </c>
      <c r="J67" s="12">
        <v>5140.8999999999996</v>
      </c>
      <c r="K67" s="12">
        <v>696.69565217391278</v>
      </c>
      <c r="L67" s="12">
        <v>1360.9615384615386</v>
      </c>
      <c r="P67" s="34"/>
      <c r="Q67" s="42"/>
    </row>
    <row r="68" spans="8:17" ht="48" x14ac:dyDescent="0.25">
      <c r="H68" s="180"/>
      <c r="I68" s="11" t="s">
        <v>12</v>
      </c>
      <c r="J68" s="12">
        <v>10367.041666666668</v>
      </c>
      <c r="K68" s="12">
        <v>3419.4800000000005</v>
      </c>
      <c r="L68" s="12">
        <v>1023.5378571428574</v>
      </c>
      <c r="P68" s="34"/>
      <c r="Q68" s="42"/>
    </row>
    <row r="69" spans="8:17" ht="60" x14ac:dyDescent="0.25">
      <c r="H69" s="180"/>
      <c r="I69" s="11" t="s">
        <v>13</v>
      </c>
      <c r="J69" s="12">
        <v>1150</v>
      </c>
      <c r="K69" s="12">
        <v>1543.44</v>
      </c>
      <c r="L69" s="12">
        <v>-1194.0363636363636</v>
      </c>
      <c r="P69" s="34"/>
      <c r="Q69" s="42"/>
    </row>
    <row r="70" spans="8:17" ht="60" x14ac:dyDescent="0.25">
      <c r="H70" s="180"/>
      <c r="I70" s="11" t="s">
        <v>14</v>
      </c>
      <c r="J70" s="12">
        <v>61833.333333333336</v>
      </c>
      <c r="K70" s="12">
        <v>1312.5</v>
      </c>
      <c r="L70" s="12">
        <v>45062.5</v>
      </c>
      <c r="P70" s="34"/>
      <c r="Q70" s="42"/>
    </row>
    <row r="71" spans="8:17" ht="24" x14ac:dyDescent="0.25">
      <c r="H71" s="180"/>
      <c r="I71" s="11" t="s">
        <v>15</v>
      </c>
      <c r="J71" s="12">
        <v>45720</v>
      </c>
      <c r="K71" s="12">
        <v>16260</v>
      </c>
      <c r="L71" s="12">
        <v>6600</v>
      </c>
      <c r="P71" s="34"/>
      <c r="Q71" s="42"/>
    </row>
    <row r="72" spans="8:17" ht="24" x14ac:dyDescent="0.25">
      <c r="H72" s="180" t="s">
        <v>28</v>
      </c>
      <c r="I72" s="11" t="s">
        <v>6</v>
      </c>
      <c r="J72" s="12">
        <v>855.80444444444447</v>
      </c>
      <c r="K72" s="12">
        <v>141.95672222222223</v>
      </c>
      <c r="L72" s="12">
        <v>642.46294999999998</v>
      </c>
      <c r="P72" s="34"/>
      <c r="Q72" s="42"/>
    </row>
    <row r="73" spans="8:17" ht="48" x14ac:dyDescent="0.25">
      <c r="H73" s="180"/>
      <c r="I73" s="11" t="s">
        <v>7</v>
      </c>
      <c r="J73" s="12">
        <v>1819.9036923076924</v>
      </c>
      <c r="K73" s="12">
        <v>854.26</v>
      </c>
      <c r="L73" s="12">
        <v>1051.5417500000003</v>
      </c>
      <c r="P73" s="34"/>
      <c r="Q73" s="42"/>
    </row>
    <row r="74" spans="8:17" ht="48" x14ac:dyDescent="0.25">
      <c r="H74" s="180"/>
      <c r="I74" s="11" t="s">
        <v>8</v>
      </c>
      <c r="J74" s="12">
        <v>3268.6666666666665</v>
      </c>
      <c r="K74" s="12">
        <v>544.01250000000005</v>
      </c>
      <c r="L74" s="12">
        <v>2490.8499999999995</v>
      </c>
      <c r="P74" s="34"/>
      <c r="Q74" s="42"/>
    </row>
    <row r="75" spans="8:17" ht="48" x14ac:dyDescent="0.25">
      <c r="H75" s="180"/>
      <c r="I75" s="11" t="s">
        <v>9</v>
      </c>
      <c r="J75" s="12">
        <v>13369.143478260869</v>
      </c>
      <c r="K75" s="12">
        <v>2551.5235294117651</v>
      </c>
      <c r="L75" s="12">
        <v>11004.766666666666</v>
      </c>
      <c r="P75" s="34"/>
      <c r="Q75" s="42"/>
    </row>
    <row r="76" spans="8:17" ht="48" x14ac:dyDescent="0.25">
      <c r="H76" s="180"/>
      <c r="I76" s="11" t="s">
        <v>10</v>
      </c>
      <c r="J76" s="12">
        <v>16871.065999999999</v>
      </c>
      <c r="K76" s="12">
        <v>1899.5403846153849</v>
      </c>
      <c r="L76" s="12">
        <v>12867.325645833331</v>
      </c>
      <c r="P76" s="34"/>
      <c r="Q76" s="42"/>
    </row>
    <row r="77" spans="8:17" ht="48" x14ac:dyDescent="0.25">
      <c r="H77" s="180"/>
      <c r="I77" s="11" t="s">
        <v>11</v>
      </c>
      <c r="J77" s="12">
        <v>26103.75888979591</v>
      </c>
      <c r="K77" s="12">
        <v>3303.2556521739129</v>
      </c>
      <c r="L77" s="12">
        <v>19774.288168421048</v>
      </c>
      <c r="P77" s="34"/>
      <c r="Q77" s="42"/>
    </row>
    <row r="78" spans="8:17" ht="48" x14ac:dyDescent="0.25">
      <c r="H78" s="180"/>
      <c r="I78" s="11" t="s">
        <v>12</v>
      </c>
      <c r="J78" s="12">
        <v>229079.31035714288</v>
      </c>
      <c r="K78" s="12">
        <v>16920.751973684208</v>
      </c>
      <c r="L78" s="12">
        <v>140761.75890243906</v>
      </c>
      <c r="P78" s="34"/>
      <c r="Q78" s="42"/>
    </row>
    <row r="79" spans="8:17" ht="60" x14ac:dyDescent="0.25">
      <c r="H79" s="180"/>
      <c r="I79" s="11" t="s">
        <v>13</v>
      </c>
      <c r="J79" s="12">
        <v>179960.0748214286</v>
      </c>
      <c r="K79" s="12">
        <v>17253.611904761903</v>
      </c>
      <c r="L79" s="12">
        <v>95871.786555555533</v>
      </c>
      <c r="P79" s="34"/>
      <c r="Q79" s="42"/>
    </row>
    <row r="80" spans="8:17" ht="60" x14ac:dyDescent="0.25">
      <c r="H80" s="180"/>
      <c r="I80" s="11" t="s">
        <v>14</v>
      </c>
      <c r="J80" s="12">
        <v>1366963.6999999997</v>
      </c>
      <c r="K80" s="12">
        <v>70706.966071428556</v>
      </c>
      <c r="L80" s="12">
        <v>661595.01607142866</v>
      </c>
      <c r="P80" s="34"/>
      <c r="Q80" s="42"/>
    </row>
    <row r="81" spans="8:17" ht="24" x14ac:dyDescent="0.25">
      <c r="H81" s="180"/>
      <c r="I81" s="11" t="s">
        <v>15</v>
      </c>
      <c r="J81" s="12">
        <v>3259703.92</v>
      </c>
      <c r="K81" s="12">
        <v>486543.33448484854</v>
      </c>
      <c r="L81" s="12">
        <v>1869619.0846285713</v>
      </c>
      <c r="P81" s="34"/>
      <c r="Q81" s="42"/>
    </row>
    <row r="82" spans="8:17" ht="24" x14ac:dyDescent="0.25">
      <c r="H82" s="180" t="s">
        <v>29</v>
      </c>
      <c r="I82" s="11" t="s">
        <v>6</v>
      </c>
      <c r="J82" s="12">
        <v>554.08000000000004</v>
      </c>
      <c r="K82" s="12">
        <v>14.25</v>
      </c>
      <c r="L82" s="12">
        <v>548.38</v>
      </c>
      <c r="P82" s="34"/>
      <c r="Q82" s="42"/>
    </row>
    <row r="83" spans="8:17" ht="48" x14ac:dyDescent="0.25">
      <c r="H83" s="180"/>
      <c r="I83" s="11" t="s">
        <v>7</v>
      </c>
      <c r="J83" s="12">
        <v>1544.3368421052633</v>
      </c>
      <c r="K83" s="12">
        <v>185.72499999999999</v>
      </c>
      <c r="L83" s="12">
        <v>1273.4404761904761</v>
      </c>
      <c r="P83" s="34"/>
      <c r="Q83" s="42"/>
    </row>
    <row r="84" spans="8:17" ht="48" x14ac:dyDescent="0.25">
      <c r="H84" s="180"/>
      <c r="I84" s="11" t="s">
        <v>8</v>
      </c>
      <c r="J84" s="12">
        <v>1503.2857142857138</v>
      </c>
      <c r="K84" s="12">
        <v>241.91153846153841</v>
      </c>
      <c r="L84" s="12">
        <v>1102.9833333333331</v>
      </c>
      <c r="P84" s="34"/>
      <c r="Q84" s="42"/>
    </row>
    <row r="85" spans="8:17" ht="48" x14ac:dyDescent="0.25">
      <c r="H85" s="180"/>
      <c r="I85" s="11" t="s">
        <v>9</v>
      </c>
      <c r="J85" s="12">
        <v>2564.465306122449</v>
      </c>
      <c r="K85" s="12">
        <v>421.82383333333337</v>
      </c>
      <c r="L85" s="12">
        <v>2092.6682407407402</v>
      </c>
      <c r="P85" s="34"/>
      <c r="Q85" s="42"/>
    </row>
    <row r="86" spans="8:17" ht="48" x14ac:dyDescent="0.25">
      <c r="H86" s="180"/>
      <c r="I86" s="11" t="s">
        <v>10</v>
      </c>
      <c r="J86" s="12">
        <v>3244.9316455696189</v>
      </c>
      <c r="K86" s="12">
        <v>489.73366666666664</v>
      </c>
      <c r="L86" s="12">
        <v>2550.1750561797767</v>
      </c>
      <c r="P86" s="34"/>
      <c r="Q86" s="42"/>
    </row>
    <row r="87" spans="8:17" ht="48" x14ac:dyDescent="0.25">
      <c r="H87" s="180"/>
      <c r="I87" s="11" t="s">
        <v>11</v>
      </c>
      <c r="J87" s="12">
        <v>11333.460431654672</v>
      </c>
      <c r="K87" s="12">
        <v>1819.0307978723404</v>
      </c>
      <c r="L87" s="12">
        <v>9488.9331418918991</v>
      </c>
      <c r="P87" s="34"/>
      <c r="Q87" s="42"/>
    </row>
    <row r="88" spans="8:17" ht="48" x14ac:dyDescent="0.25">
      <c r="H88" s="180"/>
      <c r="I88" s="11" t="s">
        <v>12</v>
      </c>
      <c r="J88" s="12">
        <v>10129.014747474748</v>
      </c>
      <c r="K88" s="12">
        <v>2568.445336538462</v>
      </c>
      <c r="L88" s="12">
        <v>7429.9418865740699</v>
      </c>
      <c r="P88" s="34"/>
      <c r="Q88" s="42"/>
    </row>
    <row r="89" spans="8:17" ht="60" x14ac:dyDescent="0.25">
      <c r="H89" s="180"/>
      <c r="I89" s="11" t="s">
        <v>13</v>
      </c>
      <c r="J89" s="12">
        <v>18534.297272727268</v>
      </c>
      <c r="K89" s="12">
        <v>2016.6944444444441</v>
      </c>
      <c r="L89" s="12">
        <v>15223.526229508196</v>
      </c>
      <c r="P89" s="34"/>
      <c r="Q89" s="42"/>
    </row>
    <row r="90" spans="8:17" ht="60" x14ac:dyDescent="0.25">
      <c r="H90" s="180"/>
      <c r="I90" s="11" t="s">
        <v>14</v>
      </c>
      <c r="J90" s="12">
        <v>37602.386792452824</v>
      </c>
      <c r="K90" s="12">
        <v>5839.3723214285692</v>
      </c>
      <c r="L90" s="12">
        <v>23137.800694444446</v>
      </c>
      <c r="P90" s="34"/>
      <c r="Q90" s="42"/>
    </row>
    <row r="91" spans="8:17" ht="24" x14ac:dyDescent="0.25">
      <c r="H91" s="180"/>
      <c r="I91" s="11" t="s">
        <v>15</v>
      </c>
      <c r="J91" s="12">
        <v>1213080.4463725495</v>
      </c>
      <c r="K91" s="12">
        <v>222082.88028828811</v>
      </c>
      <c r="L91" s="12">
        <v>707735.75584285695</v>
      </c>
      <c r="P91" s="34"/>
      <c r="Q91" s="42"/>
    </row>
    <row r="92" spans="8:17" ht="24" x14ac:dyDescent="0.25">
      <c r="H92" s="180" t="s">
        <v>30</v>
      </c>
      <c r="I92" s="11" t="s">
        <v>6</v>
      </c>
      <c r="J92" s="12">
        <v>1079.6399999999999</v>
      </c>
      <c r="K92" s="12">
        <v>60.583333333333336</v>
      </c>
      <c r="L92" s="12">
        <v>1019.2696078431372</v>
      </c>
      <c r="P92" s="34"/>
      <c r="Q92" s="42"/>
    </row>
    <row r="93" spans="8:17" ht="48" x14ac:dyDescent="0.25">
      <c r="H93" s="180"/>
      <c r="I93" s="11" t="s">
        <v>7</v>
      </c>
      <c r="J93" s="12">
        <v>2339.2134453781523</v>
      </c>
      <c r="K93" s="12">
        <v>215.94220430107529</v>
      </c>
      <c r="L93" s="12">
        <v>2066.2701999999995</v>
      </c>
      <c r="P93" s="34"/>
      <c r="Q93" s="42"/>
    </row>
    <row r="94" spans="8:17" ht="48" x14ac:dyDescent="0.25">
      <c r="H94" s="180"/>
      <c r="I94" s="11" t="s">
        <v>8</v>
      </c>
      <c r="J94" s="12">
        <v>3537.2999999999997</v>
      </c>
      <c r="K94" s="12">
        <v>330.74476190476184</v>
      </c>
      <c r="L94" s="12">
        <v>3056.8454901960781</v>
      </c>
      <c r="P94" s="34"/>
      <c r="Q94" s="42"/>
    </row>
    <row r="95" spans="8:17" ht="48" x14ac:dyDescent="0.25">
      <c r="H95" s="180"/>
      <c r="I95" s="11" t="s">
        <v>9</v>
      </c>
      <c r="J95" s="12">
        <v>5726.8986394557824</v>
      </c>
      <c r="K95" s="12">
        <v>522.85071428571439</v>
      </c>
      <c r="L95" s="12">
        <v>4965.8271656050956</v>
      </c>
      <c r="P95" s="34"/>
      <c r="Q95" s="42"/>
    </row>
    <row r="96" spans="8:17" ht="48" x14ac:dyDescent="0.25">
      <c r="H96" s="180"/>
      <c r="I96" s="11" t="s">
        <v>10</v>
      </c>
      <c r="J96" s="12">
        <v>8428.1277248677197</v>
      </c>
      <c r="K96" s="12">
        <v>700.71189655172373</v>
      </c>
      <c r="L96" s="12">
        <v>7175.5720487804865</v>
      </c>
      <c r="P96" s="34"/>
      <c r="Q96" s="42"/>
    </row>
    <row r="97" spans="8:17" ht="48" x14ac:dyDescent="0.25">
      <c r="H97" s="180"/>
      <c r="I97" s="11" t="s">
        <v>11</v>
      </c>
      <c r="J97" s="12">
        <v>24256.794827586193</v>
      </c>
      <c r="K97" s="12">
        <v>1427.535000000001</v>
      </c>
      <c r="L97" s="12">
        <v>16484.723113207536</v>
      </c>
      <c r="P97" s="34"/>
      <c r="Q97" s="42"/>
    </row>
    <row r="98" spans="8:17" ht="48" x14ac:dyDescent="0.25">
      <c r="H98" s="180"/>
      <c r="I98" s="11" t="s">
        <v>12</v>
      </c>
      <c r="J98" s="12">
        <v>41695.451869158875</v>
      </c>
      <c r="K98" s="12">
        <v>3900.9362043795618</v>
      </c>
      <c r="L98" s="12">
        <v>27082.655793103451</v>
      </c>
      <c r="P98" s="34"/>
      <c r="Q98" s="42"/>
    </row>
    <row r="99" spans="8:17" ht="60" x14ac:dyDescent="0.25">
      <c r="H99" s="180"/>
      <c r="I99" s="11" t="s">
        <v>13</v>
      </c>
      <c r="J99" s="12">
        <v>284279.56627906981</v>
      </c>
      <c r="K99" s="12">
        <v>6901.8869444444435</v>
      </c>
      <c r="L99" s="12">
        <v>154303.75644736842</v>
      </c>
      <c r="P99" s="34"/>
      <c r="Q99" s="42"/>
    </row>
    <row r="100" spans="8:17" ht="60" x14ac:dyDescent="0.25">
      <c r="H100" s="180"/>
      <c r="I100" s="11" t="s">
        <v>14</v>
      </c>
      <c r="J100" s="12">
        <v>1160817.1873333333</v>
      </c>
      <c r="K100" s="12">
        <v>55459.906861702155</v>
      </c>
      <c r="L100" s="12">
        <v>843794.41036082455</v>
      </c>
      <c r="P100" s="34"/>
      <c r="Q100" s="42"/>
    </row>
    <row r="101" spans="8:17" ht="24" x14ac:dyDescent="0.25">
      <c r="H101" s="180"/>
      <c r="I101" s="11" t="s">
        <v>15</v>
      </c>
      <c r="J101" s="12">
        <v>2086293.9227027034</v>
      </c>
      <c r="K101" s="12">
        <v>320214.24671311519</v>
      </c>
      <c r="L101" s="12">
        <v>1221555.9504047602</v>
      </c>
      <c r="P101" s="34"/>
      <c r="Q101" s="42"/>
    </row>
    <row r="102" spans="8:17" ht="24" x14ac:dyDescent="0.25">
      <c r="H102" s="180" t="s">
        <v>31</v>
      </c>
      <c r="I102" s="11" t="s">
        <v>6</v>
      </c>
      <c r="J102" s="12">
        <v>917.66666666666663</v>
      </c>
      <c r="K102" s="12">
        <v>340.01430555555561</v>
      </c>
      <c r="L102" s="12">
        <v>39.089358974359001</v>
      </c>
      <c r="P102" s="34"/>
      <c r="Q102" s="42"/>
    </row>
    <row r="103" spans="8:17" ht="48" x14ac:dyDescent="0.25">
      <c r="H103" s="180"/>
      <c r="I103" s="11" t="s">
        <v>7</v>
      </c>
      <c r="J103" s="12">
        <v>3620.3714285714286</v>
      </c>
      <c r="K103" s="12">
        <v>562.85904255319156</v>
      </c>
      <c r="L103" s="12">
        <v>1965.8553921568623</v>
      </c>
      <c r="P103" s="34"/>
      <c r="Q103" s="42"/>
    </row>
    <row r="104" spans="8:17" ht="48" x14ac:dyDescent="0.25">
      <c r="H104" s="180"/>
      <c r="I104" s="11" t="s">
        <v>8</v>
      </c>
      <c r="J104" s="12">
        <v>6167.1846153846154</v>
      </c>
      <c r="K104" s="12">
        <v>721.50541666666663</v>
      </c>
      <c r="L104" s="12">
        <v>2619.0529166666661</v>
      </c>
      <c r="P104" s="34"/>
      <c r="Q104" s="42"/>
    </row>
    <row r="105" spans="8:17" ht="48" x14ac:dyDescent="0.25">
      <c r="H105" s="180"/>
      <c r="I105" s="11" t="s">
        <v>9</v>
      </c>
      <c r="J105" s="12">
        <v>4135.4461538461555</v>
      </c>
      <c r="K105" s="12">
        <v>1086.7524358974358</v>
      </c>
      <c r="L105" s="12">
        <v>1447.5167777777783</v>
      </c>
      <c r="P105" s="34"/>
      <c r="Q105" s="42"/>
    </row>
    <row r="106" spans="8:17" ht="48" x14ac:dyDescent="0.25">
      <c r="H106" s="180"/>
      <c r="I106" s="11" t="s">
        <v>10</v>
      </c>
      <c r="J106" s="12">
        <v>8351.2499999999982</v>
      </c>
      <c r="K106" s="12">
        <v>930.28844444444462</v>
      </c>
      <c r="L106" s="12">
        <v>4599.5310204081634</v>
      </c>
      <c r="P106" s="34"/>
      <c r="Q106" s="42"/>
    </row>
    <row r="107" spans="8:17" ht="48" x14ac:dyDescent="0.25">
      <c r="H107" s="180"/>
      <c r="I107" s="11" t="s">
        <v>11</v>
      </c>
      <c r="J107" s="12">
        <v>8685.0945945945932</v>
      </c>
      <c r="K107" s="12">
        <v>1749.6538500000006</v>
      </c>
      <c r="L107" s="12">
        <v>4412.5624056603774</v>
      </c>
      <c r="P107" s="34"/>
      <c r="Q107" s="42"/>
    </row>
    <row r="108" spans="8:17" ht="48" x14ac:dyDescent="0.25">
      <c r="H108" s="180"/>
      <c r="I108" s="11" t="s">
        <v>12</v>
      </c>
      <c r="J108" s="12">
        <v>21371.887179487185</v>
      </c>
      <c r="K108" s="12">
        <v>4037.8537677419363</v>
      </c>
      <c r="L108" s="12">
        <v>8575.8333294117674</v>
      </c>
      <c r="P108" s="34"/>
      <c r="Q108" s="42"/>
    </row>
    <row r="109" spans="8:17" ht="60" x14ac:dyDescent="0.25">
      <c r="H109" s="180"/>
      <c r="I109" s="11" t="s">
        <v>13</v>
      </c>
      <c r="J109" s="12">
        <v>287986.58166666661</v>
      </c>
      <c r="K109" s="12">
        <v>10274.756451612904</v>
      </c>
      <c r="L109" s="12">
        <v>193916.48558823526</v>
      </c>
      <c r="P109" s="34"/>
      <c r="Q109" s="42"/>
    </row>
    <row r="110" spans="8:17" ht="60" x14ac:dyDescent="0.25">
      <c r="H110" s="180"/>
      <c r="I110" s="11" t="s">
        <v>14</v>
      </c>
      <c r="J110" s="12">
        <v>106453.92</v>
      </c>
      <c r="K110" s="12">
        <v>30389.130869565215</v>
      </c>
      <c r="L110" s="12">
        <v>15232.882916666671</v>
      </c>
      <c r="P110" s="34"/>
      <c r="Q110" s="42"/>
    </row>
    <row r="111" spans="8:17" ht="24" x14ac:dyDescent="0.25">
      <c r="H111" s="180"/>
      <c r="I111" s="11" t="s">
        <v>15</v>
      </c>
      <c r="J111" s="12">
        <v>1062793.1533333333</v>
      </c>
      <c r="K111" s="12">
        <v>63776.284000000007</v>
      </c>
      <c r="L111" s="12">
        <v>538030.88249999995</v>
      </c>
      <c r="P111" s="34"/>
      <c r="Q111" s="42"/>
    </row>
    <row r="112" spans="8:17" ht="24" x14ac:dyDescent="0.25">
      <c r="H112" s="180" t="s">
        <v>32</v>
      </c>
      <c r="I112" s="11" t="s">
        <v>6</v>
      </c>
      <c r="J112" s="12">
        <v>347.22222222222223</v>
      </c>
      <c r="K112" s="12">
        <v>312.66000000000003</v>
      </c>
      <c r="L112" s="12">
        <v>-0.12307692307694396</v>
      </c>
      <c r="P112" s="34"/>
      <c r="Q112" s="42"/>
    </row>
    <row r="113" spans="8:17" ht="48" x14ac:dyDescent="0.25">
      <c r="H113" s="180"/>
      <c r="I113" s="11" t="s">
        <v>7</v>
      </c>
      <c r="J113" s="12">
        <v>550</v>
      </c>
      <c r="K113" s="12">
        <v>122.72499999999999</v>
      </c>
      <c r="L113" s="12">
        <v>280.90999999999997</v>
      </c>
      <c r="P113" s="34"/>
      <c r="Q113" s="42"/>
    </row>
    <row r="114" spans="8:17" ht="48" x14ac:dyDescent="0.25">
      <c r="H114" s="180"/>
      <c r="I114" s="11" t="s">
        <v>8</v>
      </c>
      <c r="J114" s="12">
        <v>854.16666666666663</v>
      </c>
      <c r="K114" s="12">
        <v>218</v>
      </c>
      <c r="L114" s="12">
        <v>669.85714285714278</v>
      </c>
      <c r="P114" s="34"/>
      <c r="Q114" s="42"/>
    </row>
    <row r="115" spans="8:17" ht="48" x14ac:dyDescent="0.25">
      <c r="H115" s="180"/>
      <c r="I115" s="11" t="s">
        <v>9</v>
      </c>
      <c r="J115" s="12">
        <v>2255.6999999999998</v>
      </c>
      <c r="K115" s="12">
        <v>217.06133333333335</v>
      </c>
      <c r="L115" s="12">
        <v>1015.8463157894737</v>
      </c>
      <c r="P115" s="34"/>
      <c r="Q115" s="42"/>
    </row>
    <row r="116" spans="8:17" ht="48" x14ac:dyDescent="0.25">
      <c r="H116" s="180"/>
      <c r="I116" s="11" t="s">
        <v>10</v>
      </c>
      <c r="J116" s="12">
        <v>2782.0789473684208</v>
      </c>
      <c r="K116" s="12">
        <v>325.89775000000003</v>
      </c>
      <c r="L116" s="12">
        <v>1716.3535185185187</v>
      </c>
      <c r="P116" s="34"/>
      <c r="Q116" s="42"/>
    </row>
    <row r="117" spans="8:17" ht="48" x14ac:dyDescent="0.25">
      <c r="H117" s="180"/>
      <c r="I117" s="11" t="s">
        <v>11</v>
      </c>
      <c r="J117" s="12">
        <v>2017</v>
      </c>
      <c r="K117" s="12">
        <v>287.44374999999997</v>
      </c>
      <c r="L117" s="12">
        <v>1081.095</v>
      </c>
      <c r="P117" s="34"/>
      <c r="Q117" s="42"/>
    </row>
    <row r="118" spans="8:17" ht="48" x14ac:dyDescent="0.25">
      <c r="H118" s="180"/>
      <c r="I118" s="11" t="s">
        <v>12</v>
      </c>
      <c r="J118" s="12">
        <v>1645.2380952380952</v>
      </c>
      <c r="K118" s="12">
        <v>2580.1519230769231</v>
      </c>
      <c r="L118" s="12">
        <v>-929.54142857142858</v>
      </c>
      <c r="P118" s="34"/>
      <c r="Q118" s="42"/>
    </row>
    <row r="119" spans="8:17" ht="60" x14ac:dyDescent="0.25">
      <c r="H119" s="180"/>
      <c r="I119" s="11" t="s">
        <v>13</v>
      </c>
      <c r="J119" s="12">
        <v>37500</v>
      </c>
      <c r="K119" s="12">
        <v>877</v>
      </c>
      <c r="L119" s="12">
        <v>6798.4</v>
      </c>
      <c r="P119" s="34"/>
      <c r="Q119" s="42"/>
    </row>
    <row r="120" spans="8:17" ht="60" x14ac:dyDescent="0.25">
      <c r="H120" s="180"/>
      <c r="I120" s="11" t="s">
        <v>14</v>
      </c>
      <c r="J120" s="12">
        <v>521.66666666666674</v>
      </c>
      <c r="K120" s="12">
        <v>1123.2400000000002</v>
      </c>
      <c r="L120" s="12">
        <v>-585.59199999999998</v>
      </c>
      <c r="P120" s="34"/>
      <c r="Q120" s="42"/>
    </row>
    <row r="121" spans="8:17" ht="24" x14ac:dyDescent="0.25">
      <c r="H121" s="180"/>
      <c r="I121" s="11" t="s">
        <v>15</v>
      </c>
      <c r="J121" s="12">
        <v>3648820</v>
      </c>
      <c r="K121" s="12">
        <v>690016.71249999991</v>
      </c>
      <c r="L121" s="12">
        <v>1134393.2875000001</v>
      </c>
      <c r="P121" s="34"/>
      <c r="Q121" s="42"/>
    </row>
    <row r="122" spans="8:17" ht="24" x14ac:dyDescent="0.25">
      <c r="H122" s="180" t="s">
        <v>33</v>
      </c>
      <c r="I122" s="11" t="s">
        <v>6</v>
      </c>
      <c r="J122" s="12">
        <v>541.87346938775511</v>
      </c>
      <c r="K122" s="12">
        <v>69.181153846153862</v>
      </c>
      <c r="L122" s="12">
        <v>434.26473684210526</v>
      </c>
      <c r="P122" s="34"/>
      <c r="Q122" s="42"/>
    </row>
    <row r="123" spans="8:17" ht="48" x14ac:dyDescent="0.25">
      <c r="H123" s="180"/>
      <c r="I123" s="11" t="s">
        <v>7</v>
      </c>
      <c r="J123" s="12">
        <v>1152.7954237288131</v>
      </c>
      <c r="K123" s="12">
        <v>161.84649484536089</v>
      </c>
      <c r="L123" s="12">
        <v>918.55534351145013</v>
      </c>
      <c r="P123" s="34"/>
      <c r="Q123" s="42"/>
    </row>
    <row r="124" spans="8:17" ht="48" x14ac:dyDescent="0.25">
      <c r="H124" s="180"/>
      <c r="I124" s="11" t="s">
        <v>8</v>
      </c>
      <c r="J124" s="12">
        <v>1987.2944329896904</v>
      </c>
      <c r="K124" s="12">
        <v>292.53115942028995</v>
      </c>
      <c r="L124" s="12">
        <v>1708.7416831683167</v>
      </c>
      <c r="P124" s="34"/>
      <c r="Q124" s="42"/>
    </row>
    <row r="125" spans="8:17" ht="48" x14ac:dyDescent="0.25">
      <c r="H125" s="180"/>
      <c r="I125" s="11" t="s">
        <v>9</v>
      </c>
      <c r="J125" s="12">
        <v>3091.7714473684223</v>
      </c>
      <c r="K125" s="12">
        <v>502.58382812500008</v>
      </c>
      <c r="L125" s="12">
        <v>2535.1158125000006</v>
      </c>
      <c r="P125" s="34"/>
      <c r="Q125" s="42"/>
    </row>
    <row r="126" spans="8:17" ht="48" x14ac:dyDescent="0.25">
      <c r="H126" s="180"/>
      <c r="I126" s="11" t="s">
        <v>10</v>
      </c>
      <c r="J126" s="12">
        <v>27273.244751131231</v>
      </c>
      <c r="K126" s="12">
        <v>741.37893939393962</v>
      </c>
      <c r="L126" s="12">
        <v>24708.378403361348</v>
      </c>
      <c r="P126" s="34"/>
      <c r="Q126" s="42"/>
    </row>
    <row r="127" spans="8:17" ht="48" x14ac:dyDescent="0.25">
      <c r="H127" s="180"/>
      <c r="I127" s="11" t="s">
        <v>11</v>
      </c>
      <c r="J127" s="12">
        <v>15595.495246913577</v>
      </c>
      <c r="K127" s="12">
        <v>1268.7088553191497</v>
      </c>
      <c r="L127" s="12">
        <v>14057.378930538922</v>
      </c>
      <c r="P127" s="34"/>
      <c r="Q127" s="42"/>
    </row>
    <row r="128" spans="8:17" ht="48" x14ac:dyDescent="0.25">
      <c r="H128" s="180"/>
      <c r="I128" s="11" t="s">
        <v>12</v>
      </c>
      <c r="J128" s="12">
        <v>196528.25166987232</v>
      </c>
      <c r="K128" s="12">
        <v>4272.2394360902244</v>
      </c>
      <c r="L128" s="12">
        <v>178811.53585379745</v>
      </c>
      <c r="P128" s="34"/>
      <c r="Q128" s="42"/>
    </row>
    <row r="129" spans="8:17" ht="60" x14ac:dyDescent="0.25">
      <c r="H129" s="180"/>
      <c r="I129" s="11" t="s">
        <v>13</v>
      </c>
      <c r="J129" s="12">
        <v>362003.37695155956</v>
      </c>
      <c r="K129" s="12">
        <v>40764.200964285716</v>
      </c>
      <c r="L129" s="12">
        <v>300842.57757768704</v>
      </c>
      <c r="P129" s="34"/>
      <c r="Q129" s="42"/>
    </row>
    <row r="130" spans="8:17" ht="60" x14ac:dyDescent="0.25">
      <c r="H130" s="180"/>
      <c r="I130" s="11" t="s">
        <v>14</v>
      </c>
      <c r="J130" s="12">
        <v>1891171.8491958657</v>
      </c>
      <c r="K130" s="12">
        <v>66485.017095890391</v>
      </c>
      <c r="L130" s="12">
        <v>1631655.2122923986</v>
      </c>
      <c r="P130" s="34"/>
      <c r="Q130" s="42"/>
    </row>
    <row r="131" spans="8:17" ht="24" x14ac:dyDescent="0.25">
      <c r="H131" s="180"/>
      <c r="I131" s="11" t="s">
        <v>15</v>
      </c>
      <c r="J131" s="12">
        <v>3693585.251623299</v>
      </c>
      <c r="K131" s="12">
        <v>113014.68763359373</v>
      </c>
      <c r="L131" s="12">
        <v>2929793.2067636</v>
      </c>
      <c r="P131" s="34"/>
      <c r="Q131" s="42"/>
    </row>
    <row r="132" spans="8:17" ht="24" x14ac:dyDescent="0.25">
      <c r="H132" s="180" t="s">
        <v>34</v>
      </c>
      <c r="I132" s="11" t="s">
        <v>6</v>
      </c>
      <c r="J132" s="12">
        <v>375.44799999999998</v>
      </c>
      <c r="K132" s="12">
        <v>64.132258064516122</v>
      </c>
      <c r="L132" s="12">
        <v>293.41114285714292</v>
      </c>
      <c r="P132" s="34"/>
      <c r="Q132" s="42"/>
    </row>
    <row r="133" spans="8:17" ht="48" x14ac:dyDescent="0.25">
      <c r="H133" s="180"/>
      <c r="I133" s="11" t="s">
        <v>7</v>
      </c>
      <c r="J133" s="12">
        <v>1768.4679508196723</v>
      </c>
      <c r="K133" s="12">
        <v>178.42177419354843</v>
      </c>
      <c r="L133" s="12">
        <v>1472.5966906474821</v>
      </c>
      <c r="P133" s="34"/>
      <c r="Q133" s="42"/>
    </row>
    <row r="134" spans="8:17" ht="48" x14ac:dyDescent="0.25">
      <c r="H134" s="180"/>
      <c r="I134" s="11" t="s">
        <v>8</v>
      </c>
      <c r="J134" s="12">
        <v>2002.0364583333326</v>
      </c>
      <c r="K134" s="12">
        <v>367.17152542372878</v>
      </c>
      <c r="L134" s="12">
        <v>1579.0035185185184</v>
      </c>
      <c r="P134" s="34"/>
      <c r="Q134" s="42"/>
    </row>
    <row r="135" spans="8:17" ht="48" x14ac:dyDescent="0.25">
      <c r="H135" s="180"/>
      <c r="I135" s="11" t="s">
        <v>9</v>
      </c>
      <c r="J135" s="12">
        <v>3079.9490116279071</v>
      </c>
      <c r="K135" s="12">
        <v>411.60373387096774</v>
      </c>
      <c r="L135" s="12">
        <v>2573.7224032258059</v>
      </c>
      <c r="P135" s="34"/>
      <c r="Q135" s="42"/>
    </row>
    <row r="136" spans="8:17" ht="48" x14ac:dyDescent="0.25">
      <c r="H136" s="180"/>
      <c r="I136" s="11" t="s">
        <v>10</v>
      </c>
      <c r="J136" s="12">
        <v>7786.9945575221227</v>
      </c>
      <c r="K136" s="12">
        <v>513.29050531914902</v>
      </c>
      <c r="L136" s="12">
        <v>6397.5467500000013</v>
      </c>
      <c r="P136" s="34"/>
      <c r="Q136" s="42"/>
    </row>
    <row r="137" spans="8:17" ht="48" x14ac:dyDescent="0.25">
      <c r="H137" s="180"/>
      <c r="I137" s="11" t="s">
        <v>11</v>
      </c>
      <c r="J137" s="12">
        <v>10268.307261410797</v>
      </c>
      <c r="K137" s="12">
        <v>833.15409090909088</v>
      </c>
      <c r="L137" s="12">
        <v>8401.6747644927564</v>
      </c>
      <c r="P137" s="34"/>
      <c r="Q137" s="42"/>
    </row>
    <row r="138" spans="8:17" ht="48" x14ac:dyDescent="0.25">
      <c r="H138" s="180"/>
      <c r="I138" s="11" t="s">
        <v>12</v>
      </c>
      <c r="J138" s="12">
        <v>14905.665602836885</v>
      </c>
      <c r="K138" s="12">
        <v>5712.3385129151284</v>
      </c>
      <c r="L138" s="12">
        <v>7479.8703183098614</v>
      </c>
      <c r="P138" s="34"/>
      <c r="Q138" s="42"/>
    </row>
    <row r="139" spans="8:17" ht="60" x14ac:dyDescent="0.25">
      <c r="H139" s="180"/>
      <c r="I139" s="11" t="s">
        <v>13</v>
      </c>
      <c r="J139" s="12">
        <v>14722.470421052632</v>
      </c>
      <c r="K139" s="12">
        <v>2252.2202158273381</v>
      </c>
      <c r="L139" s="12">
        <v>6348.3981286549688</v>
      </c>
      <c r="P139" s="34"/>
      <c r="Q139" s="42"/>
    </row>
    <row r="140" spans="8:17" ht="60" x14ac:dyDescent="0.25">
      <c r="H140" s="180"/>
      <c r="I140" s="11" t="s">
        <v>14</v>
      </c>
      <c r="J140" s="12">
        <v>20995.027343750007</v>
      </c>
      <c r="K140" s="12">
        <v>6048.4521874999991</v>
      </c>
      <c r="L140" s="12">
        <v>5330.0408399999997</v>
      </c>
      <c r="P140" s="34"/>
      <c r="Q140" s="42"/>
    </row>
    <row r="141" spans="8:17" ht="24" x14ac:dyDescent="0.25">
      <c r="H141" s="180"/>
      <c r="I141" s="11" t="s">
        <v>15</v>
      </c>
      <c r="J141" s="12">
        <v>148625.21428571432</v>
      </c>
      <c r="K141" s="12">
        <v>17647.599011173192</v>
      </c>
      <c r="L141" s="12">
        <v>27914.009605405379</v>
      </c>
      <c r="P141" s="34"/>
      <c r="Q141" s="42"/>
    </row>
    <row r="142" spans="8:17" ht="24" x14ac:dyDescent="0.25">
      <c r="H142" s="180" t="s">
        <v>35</v>
      </c>
      <c r="I142" s="11" t="s">
        <v>6</v>
      </c>
      <c r="J142" s="12">
        <v>32.5</v>
      </c>
      <c r="K142" s="12">
        <v>30</v>
      </c>
      <c r="L142" s="12">
        <v>1.25</v>
      </c>
      <c r="P142" s="34"/>
      <c r="Q142" s="42"/>
    </row>
    <row r="143" spans="8:17" ht="48" x14ac:dyDescent="0.25">
      <c r="H143" s="180"/>
      <c r="I143" s="11" t="s">
        <v>7</v>
      </c>
      <c r="J143" s="12">
        <v>160</v>
      </c>
      <c r="K143" s="12">
        <v>112.91666666666666</v>
      </c>
      <c r="L143" s="12">
        <v>-59.583333333333329</v>
      </c>
      <c r="P143" s="34"/>
      <c r="Q143" s="42"/>
    </row>
    <row r="144" spans="8:17" ht="48" x14ac:dyDescent="0.25">
      <c r="H144" s="180"/>
      <c r="I144" s="11" t="s">
        <v>8</v>
      </c>
      <c r="J144" s="12">
        <v>1021.6666666666666</v>
      </c>
      <c r="K144" s="12">
        <v>1.675</v>
      </c>
      <c r="L144" s="12">
        <v>765.83124999999995</v>
      </c>
      <c r="P144" s="34"/>
      <c r="Q144" s="42"/>
    </row>
    <row r="145" spans="8:17" ht="48" x14ac:dyDescent="0.25">
      <c r="H145" s="180"/>
      <c r="I145" s="11" t="s">
        <v>9</v>
      </c>
      <c r="J145" s="12">
        <v>3823.75</v>
      </c>
      <c r="K145" s="12">
        <v>1204.4585714285715</v>
      </c>
      <c r="L145" s="12">
        <v>857.97375</v>
      </c>
      <c r="P145" s="34"/>
      <c r="Q145" s="42"/>
    </row>
    <row r="146" spans="8:17" ht="48" x14ac:dyDescent="0.25">
      <c r="H146" s="180"/>
      <c r="I146" s="11" t="s">
        <v>10</v>
      </c>
      <c r="J146" s="12">
        <v>9684.2579079999978</v>
      </c>
      <c r="K146" s="12">
        <v>3041.5</v>
      </c>
      <c r="L146" s="12">
        <v>7859.3579080000009</v>
      </c>
      <c r="P146" s="34"/>
      <c r="Q146" s="42"/>
    </row>
    <row r="147" spans="8:17" ht="48" x14ac:dyDescent="0.25">
      <c r="H147" s="180"/>
      <c r="I147" s="11" t="s">
        <v>11</v>
      </c>
      <c r="J147" s="12">
        <v>4680.166666666667</v>
      </c>
      <c r="K147" s="12">
        <v>236.35357142857146</v>
      </c>
      <c r="L147" s="12">
        <v>4192.8865384615383</v>
      </c>
      <c r="P147" s="34"/>
      <c r="Q147" s="42"/>
    </row>
    <row r="148" spans="8:17" ht="48" x14ac:dyDescent="0.25">
      <c r="H148" s="180"/>
      <c r="I148" s="11" t="s">
        <v>12</v>
      </c>
      <c r="J148" s="12">
        <v>4978.0396319999991</v>
      </c>
      <c r="K148" s="12">
        <v>840.84049999999979</v>
      </c>
      <c r="L148" s="12">
        <v>3377.0265456000002</v>
      </c>
      <c r="P148" s="34"/>
      <c r="Q148" s="42"/>
    </row>
    <row r="149" spans="8:17" ht="60" x14ac:dyDescent="0.25">
      <c r="H149" s="180"/>
      <c r="I149" s="11" t="s">
        <v>13</v>
      </c>
      <c r="J149" s="12">
        <v>13258.418014545454</v>
      </c>
      <c r="K149" s="12">
        <v>1799.18</v>
      </c>
      <c r="L149" s="12">
        <v>9260.7127257142856</v>
      </c>
      <c r="P149" s="34"/>
      <c r="Q149" s="42"/>
    </row>
    <row r="150" spans="8:17" ht="60" x14ac:dyDescent="0.25">
      <c r="H150" s="180"/>
      <c r="I150" s="11" t="s">
        <v>14</v>
      </c>
      <c r="J150" s="12">
        <v>27573.102857142854</v>
      </c>
      <c r="K150" s="12">
        <v>552.31666666666661</v>
      </c>
      <c r="L150" s="12">
        <v>23712.227500000001</v>
      </c>
      <c r="P150" s="34"/>
      <c r="Q150" s="42"/>
    </row>
    <row r="151" spans="8:17" ht="24" x14ac:dyDescent="0.25">
      <c r="H151" s="180"/>
      <c r="I151" s="11" t="s">
        <v>15</v>
      </c>
      <c r="J151" s="12">
        <v>460005.83333333331</v>
      </c>
      <c r="K151" s="12">
        <v>114621.10066666668</v>
      </c>
      <c r="L151" s="12">
        <v>259038.54950000002</v>
      </c>
      <c r="P151" s="34"/>
      <c r="Q151" s="42"/>
    </row>
    <row r="152" spans="8:17" ht="24" x14ac:dyDescent="0.25">
      <c r="H152" s="180" t="s">
        <v>36</v>
      </c>
      <c r="I152" s="11" t="s">
        <v>6</v>
      </c>
      <c r="J152" s="12">
        <v>219.5625</v>
      </c>
      <c r="K152" s="12">
        <v>25.5</v>
      </c>
      <c r="L152" s="12">
        <v>213.1875</v>
      </c>
      <c r="P152" s="34"/>
      <c r="Q152" s="42"/>
    </row>
    <row r="153" spans="8:17" ht="48" x14ac:dyDescent="0.25">
      <c r="H153" s="180"/>
      <c r="I153" s="11" t="s">
        <v>7</v>
      </c>
      <c r="J153" s="12">
        <v>852.0526315789474</v>
      </c>
      <c r="K153" s="12">
        <v>26.166666666666668</v>
      </c>
      <c r="L153" s="12">
        <v>843.78947368421052</v>
      </c>
      <c r="P153" s="34"/>
      <c r="Q153" s="42"/>
    </row>
    <row r="154" spans="8:17" ht="48" x14ac:dyDescent="0.25">
      <c r="H154" s="180"/>
      <c r="I154" s="11" t="s">
        <v>8</v>
      </c>
      <c r="J154" s="12">
        <v>990.05263157894728</v>
      </c>
      <c r="K154" s="12"/>
      <c r="L154" s="12">
        <v>990.05263157894728</v>
      </c>
      <c r="P154" s="34"/>
      <c r="Q154" s="42"/>
    </row>
    <row r="155" spans="8:17" ht="48" x14ac:dyDescent="0.25">
      <c r="H155" s="180"/>
      <c r="I155" s="11" t="s">
        <v>9</v>
      </c>
      <c r="J155" s="12">
        <v>1113.3826086956522</v>
      </c>
      <c r="K155" s="12">
        <v>8385.7999999999993</v>
      </c>
      <c r="L155" s="12">
        <v>-1074.217391304348</v>
      </c>
      <c r="P155" s="34"/>
      <c r="Q155" s="42"/>
    </row>
    <row r="156" spans="8:17" ht="48" x14ac:dyDescent="0.25">
      <c r="H156" s="180"/>
      <c r="I156" s="11" t="s">
        <v>10</v>
      </c>
      <c r="J156" s="12">
        <v>1578.8687500000001</v>
      </c>
      <c r="K156" s="12">
        <v>78.500000000000014</v>
      </c>
      <c r="L156" s="12">
        <v>1529.8062499999999</v>
      </c>
      <c r="P156" s="34"/>
      <c r="Q156" s="42"/>
    </row>
    <row r="157" spans="8:17" ht="48" x14ac:dyDescent="0.25">
      <c r="H157" s="180"/>
      <c r="I157" s="11" t="s">
        <v>11</v>
      </c>
      <c r="J157" s="12">
        <v>1943.25</v>
      </c>
      <c r="K157" s="12">
        <v>481.16666666666669</v>
      </c>
      <c r="L157" s="12">
        <v>1136.8809523809525</v>
      </c>
      <c r="P157" s="34"/>
      <c r="Q157" s="42"/>
    </row>
    <row r="158" spans="8:17" ht="48" x14ac:dyDescent="0.25">
      <c r="H158" s="180"/>
      <c r="I158" s="11" t="s">
        <v>12</v>
      </c>
      <c r="J158" s="12">
        <v>2128.4358974358979</v>
      </c>
      <c r="K158" s="12">
        <v>191.20416666666668</v>
      </c>
      <c r="L158" s="12">
        <v>1823.7232558139533</v>
      </c>
      <c r="P158" s="34"/>
      <c r="Q158" s="42"/>
    </row>
    <row r="159" spans="8:17" ht="60" x14ac:dyDescent="0.25">
      <c r="H159" s="180"/>
      <c r="I159" s="11" t="s">
        <v>13</v>
      </c>
      <c r="J159" s="12">
        <v>3629.3833333333328</v>
      </c>
      <c r="K159" s="12">
        <v>482.85714285714289</v>
      </c>
      <c r="L159" s="12">
        <v>2869.4714285714281</v>
      </c>
      <c r="P159" s="34"/>
      <c r="Q159" s="42"/>
    </row>
    <row r="160" spans="8:17" ht="60" x14ac:dyDescent="0.25">
      <c r="H160" s="180"/>
      <c r="I160" s="11" t="s">
        <v>14</v>
      </c>
      <c r="J160" s="12">
        <v>600</v>
      </c>
      <c r="K160" s="12">
        <v>57.5</v>
      </c>
      <c r="L160" s="12">
        <v>542.5</v>
      </c>
      <c r="P160" s="34"/>
      <c r="Q160" s="42"/>
    </row>
    <row r="161" spans="8:17" ht="24" x14ac:dyDescent="0.25">
      <c r="H161" s="180"/>
      <c r="I161" s="11" t="s">
        <v>15</v>
      </c>
      <c r="J161" s="12"/>
      <c r="K161" s="12">
        <v>2098.3333333333335</v>
      </c>
      <c r="L161" s="12">
        <v>-2098.3333333333335</v>
      </c>
      <c r="P161" s="34"/>
      <c r="Q161" s="42"/>
    </row>
    <row r="162" spans="8:17" ht="24" x14ac:dyDescent="0.25">
      <c r="H162" s="180" t="s">
        <v>37</v>
      </c>
      <c r="I162" s="11" t="s">
        <v>6</v>
      </c>
      <c r="J162" s="12">
        <v>1764</v>
      </c>
      <c r="K162" s="12">
        <v>8.277849999999999</v>
      </c>
      <c r="L162" s="12">
        <v>873.72214999999994</v>
      </c>
      <c r="P162" s="34"/>
      <c r="Q162" s="42"/>
    </row>
    <row r="163" spans="8:17" ht="48" x14ac:dyDescent="0.25">
      <c r="H163" s="180"/>
      <c r="I163" s="11" t="s">
        <v>7</v>
      </c>
      <c r="J163" s="12">
        <v>6186.833333333333</v>
      </c>
      <c r="K163" s="12">
        <v>163.34739999999999</v>
      </c>
      <c r="L163" s="12">
        <v>5232.993971428572</v>
      </c>
      <c r="P163" s="34"/>
      <c r="Q163" s="42"/>
    </row>
    <row r="164" spans="8:17" ht="48" x14ac:dyDescent="0.25">
      <c r="H164" s="180"/>
      <c r="I164" s="11" t="s">
        <v>8</v>
      </c>
      <c r="J164" s="12">
        <v>240</v>
      </c>
      <c r="K164" s="12"/>
      <c r="L164" s="12">
        <v>240</v>
      </c>
      <c r="P164" s="34"/>
      <c r="Q164" s="42"/>
    </row>
    <row r="165" spans="8:17" ht="48" x14ac:dyDescent="0.25">
      <c r="H165" s="180"/>
      <c r="I165" s="11" t="s">
        <v>9</v>
      </c>
      <c r="J165" s="12">
        <v>1440</v>
      </c>
      <c r="K165" s="12">
        <v>896</v>
      </c>
      <c r="L165" s="12">
        <v>544</v>
      </c>
      <c r="P165" s="34"/>
      <c r="Q165" s="42"/>
    </row>
    <row r="166" spans="8:17" ht="48" x14ac:dyDescent="0.25">
      <c r="H166" s="180"/>
      <c r="I166" s="11" t="s">
        <v>10</v>
      </c>
      <c r="J166" s="12">
        <v>13332</v>
      </c>
      <c r="K166" s="12">
        <v>13.875</v>
      </c>
      <c r="L166" s="12">
        <v>13318.125</v>
      </c>
      <c r="P166" s="34"/>
      <c r="Q166" s="42"/>
    </row>
    <row r="167" spans="8:17" ht="48" x14ac:dyDescent="0.25">
      <c r="H167" s="180"/>
      <c r="I167" s="11" t="s">
        <v>11</v>
      </c>
      <c r="J167" s="12">
        <v>2903.5</v>
      </c>
      <c r="K167" s="12">
        <v>425.63240000000002</v>
      </c>
      <c r="L167" s="12">
        <v>2761.6225333333332</v>
      </c>
      <c r="P167" s="34"/>
      <c r="Q167" s="42"/>
    </row>
    <row r="168" spans="8:17" ht="48" x14ac:dyDescent="0.25">
      <c r="H168" s="180"/>
      <c r="I168" s="11" t="s">
        <v>12</v>
      </c>
      <c r="J168" s="12">
        <v>3890.7692307692305</v>
      </c>
      <c r="K168" s="12">
        <v>233.79687500000003</v>
      </c>
      <c r="L168" s="12">
        <v>2230.4404761904757</v>
      </c>
      <c r="P168" s="34"/>
      <c r="Q168" s="42"/>
    </row>
    <row r="169" spans="8:17" ht="60" x14ac:dyDescent="0.25">
      <c r="H169" s="180"/>
      <c r="I169" s="11" t="s">
        <v>13</v>
      </c>
      <c r="J169" s="12">
        <v>2059.5272727272722</v>
      </c>
      <c r="K169" s="12">
        <v>192.88826666666665</v>
      </c>
      <c r="L169" s="12">
        <v>1535.5336000000002</v>
      </c>
      <c r="P169" s="34"/>
      <c r="Q169" s="42"/>
    </row>
    <row r="170" spans="8:17" ht="60" x14ac:dyDescent="0.25">
      <c r="H170" s="180"/>
      <c r="I170" s="11" t="s">
        <v>14</v>
      </c>
      <c r="J170" s="12">
        <v>157.5</v>
      </c>
      <c r="K170" s="12">
        <v>0.375</v>
      </c>
      <c r="L170" s="12">
        <v>104.875</v>
      </c>
      <c r="P170" s="34"/>
      <c r="Q170" s="42"/>
    </row>
    <row r="171" spans="8:17" ht="24" x14ac:dyDescent="0.25">
      <c r="H171" s="180"/>
      <c r="I171" s="11" t="s">
        <v>15</v>
      </c>
      <c r="J171" s="12">
        <v>387.5</v>
      </c>
      <c r="K171" s="12"/>
      <c r="L171" s="12">
        <v>387.5</v>
      </c>
      <c r="P171" s="34"/>
      <c r="Q171" s="42"/>
    </row>
    <row r="172" spans="8:17" ht="24" x14ac:dyDescent="0.25">
      <c r="H172" s="180" t="s">
        <v>38</v>
      </c>
      <c r="I172" s="11" t="s">
        <v>6</v>
      </c>
      <c r="J172" s="12">
        <v>722.62500000000011</v>
      </c>
      <c r="K172" s="12">
        <v>184.90645833333329</v>
      </c>
      <c r="L172" s="12">
        <v>52.676274509803925</v>
      </c>
      <c r="P172" s="34"/>
      <c r="Q172" s="42"/>
    </row>
    <row r="173" spans="8:17" ht="48" x14ac:dyDescent="0.25">
      <c r="H173" s="180"/>
      <c r="I173" s="11" t="s">
        <v>7</v>
      </c>
      <c r="J173" s="12">
        <v>2454.7899999999991</v>
      </c>
      <c r="K173" s="12">
        <v>2077.9830392156859</v>
      </c>
      <c r="L173" s="12">
        <v>-1329.9093269230766</v>
      </c>
      <c r="P173" s="34"/>
      <c r="Q173" s="42"/>
    </row>
    <row r="174" spans="8:17" ht="48" x14ac:dyDescent="0.25">
      <c r="H174" s="180"/>
      <c r="I174" s="11" t="s">
        <v>8</v>
      </c>
      <c r="J174" s="12">
        <v>2189.3125</v>
      </c>
      <c r="K174" s="12">
        <v>238.89687500000002</v>
      </c>
      <c r="L174" s="12">
        <v>547.8544117647059</v>
      </c>
      <c r="P174" s="34"/>
      <c r="Q174" s="42"/>
    </row>
    <row r="175" spans="8:17" ht="48" x14ac:dyDescent="0.25">
      <c r="H175" s="180"/>
      <c r="I175" s="11" t="s">
        <v>9</v>
      </c>
      <c r="J175" s="12">
        <v>3310.5636363636363</v>
      </c>
      <c r="K175" s="12">
        <v>2706.6076923076921</v>
      </c>
      <c r="L175" s="12">
        <v>-1212.7</v>
      </c>
      <c r="P175" s="34"/>
      <c r="Q175" s="42"/>
    </row>
    <row r="176" spans="8:17" ht="48" x14ac:dyDescent="0.25">
      <c r="H176" s="180"/>
      <c r="I176" s="11" t="s">
        <v>10</v>
      </c>
      <c r="J176" s="12">
        <v>4822.8833333333332</v>
      </c>
      <c r="K176" s="12">
        <v>1484.5070547945202</v>
      </c>
      <c r="L176" s="12">
        <v>98.402466666666697</v>
      </c>
      <c r="P176" s="34"/>
      <c r="Q176" s="42"/>
    </row>
    <row r="177" spans="8:17" ht="48" x14ac:dyDescent="0.25">
      <c r="H177" s="180"/>
      <c r="I177" s="11" t="s">
        <v>11</v>
      </c>
      <c r="J177" s="12">
        <v>11852.885714285712</v>
      </c>
      <c r="K177" s="12">
        <v>3154.7071698113205</v>
      </c>
      <c r="L177" s="12">
        <v>2744.6886666666678</v>
      </c>
      <c r="P177" s="34"/>
      <c r="Q177" s="42"/>
    </row>
    <row r="178" spans="8:17" ht="48" x14ac:dyDescent="0.25">
      <c r="H178" s="180"/>
      <c r="I178" s="11" t="s">
        <v>12</v>
      </c>
      <c r="J178" s="12">
        <v>12584.324324324323</v>
      </c>
      <c r="K178" s="12">
        <v>4394.8888461538454</v>
      </c>
      <c r="L178" s="12">
        <v>79.181111111111676</v>
      </c>
      <c r="P178" s="34"/>
      <c r="Q178" s="42"/>
    </row>
    <row r="179" spans="8:17" ht="60" x14ac:dyDescent="0.25">
      <c r="H179" s="180"/>
      <c r="I179" s="11" t="s">
        <v>13</v>
      </c>
      <c r="J179" s="12">
        <v>29187.577913043486</v>
      </c>
      <c r="K179" s="12">
        <v>5499.0199620689655</v>
      </c>
      <c r="L179" s="12">
        <v>2052.1229287234046</v>
      </c>
      <c r="P179" s="34"/>
      <c r="Q179" s="42"/>
    </row>
    <row r="180" spans="8:17" ht="60" x14ac:dyDescent="0.25">
      <c r="H180" s="180"/>
      <c r="I180" s="11" t="s">
        <v>14</v>
      </c>
      <c r="J180" s="16">
        <v>1363170</v>
      </c>
      <c r="K180" s="16">
        <v>8560.3253731343284</v>
      </c>
      <c r="L180" s="12">
        <v>167071.26000000004</v>
      </c>
      <c r="P180" s="34"/>
      <c r="Q180" s="42"/>
    </row>
    <row r="181" spans="8:17" ht="24" x14ac:dyDescent="0.25">
      <c r="H181" s="180"/>
      <c r="I181" s="11" t="s">
        <v>15</v>
      </c>
      <c r="J181" s="16">
        <v>202355.99285714288</v>
      </c>
      <c r="K181" s="16">
        <v>13437.285512500002</v>
      </c>
      <c r="L181" s="12">
        <v>29447.725779104479</v>
      </c>
      <c r="P181" s="34"/>
      <c r="Q181" s="42"/>
    </row>
    <row r="182" spans="8:17" ht="24" x14ac:dyDescent="0.25">
      <c r="H182" s="180" t="s">
        <v>39</v>
      </c>
      <c r="I182" s="11" t="s">
        <v>6</v>
      </c>
      <c r="J182" s="16">
        <v>2201.0673469387775</v>
      </c>
      <c r="K182" s="16">
        <v>226.73615168539314</v>
      </c>
      <c r="L182" s="12">
        <v>757.58042572463762</v>
      </c>
      <c r="P182" s="34"/>
      <c r="Q182" s="42"/>
    </row>
    <row r="183" spans="8:17" ht="48" x14ac:dyDescent="0.25">
      <c r="H183" s="180"/>
      <c r="I183" s="11" t="s">
        <v>7</v>
      </c>
      <c r="J183" s="16">
        <v>3759.5942307692308</v>
      </c>
      <c r="K183" s="16">
        <v>785.8022580645162</v>
      </c>
      <c r="L183" s="12">
        <v>778.24936507936502</v>
      </c>
      <c r="P183" s="34"/>
      <c r="Q183" s="42"/>
    </row>
    <row r="184" spans="8:17" ht="48" x14ac:dyDescent="0.25">
      <c r="H184" s="180"/>
      <c r="I184" s="11" t="s">
        <v>8</v>
      </c>
      <c r="J184" s="16">
        <v>9368.4583333333339</v>
      </c>
      <c r="K184" s="16">
        <v>915.78813953488384</v>
      </c>
      <c r="L184" s="12">
        <v>4313.1188372093056</v>
      </c>
      <c r="P184" s="34"/>
      <c r="Q184" s="42"/>
    </row>
    <row r="185" spans="8:17" ht="48" x14ac:dyDescent="0.25">
      <c r="H185" s="180"/>
      <c r="I185" s="11" t="s">
        <v>9</v>
      </c>
      <c r="J185" s="16">
        <v>5930.0666666666666</v>
      </c>
      <c r="K185" s="16">
        <v>1029.7007352941177</v>
      </c>
      <c r="L185" s="12">
        <v>1498.3659722222226</v>
      </c>
      <c r="P185" s="34"/>
      <c r="Q185" s="42"/>
    </row>
    <row r="186" spans="8:17" ht="48" x14ac:dyDescent="0.25">
      <c r="H186" s="180"/>
      <c r="I186" s="11" t="s">
        <v>10</v>
      </c>
      <c r="J186" s="16">
        <v>8946.3562500000007</v>
      </c>
      <c r="K186" s="16">
        <v>1712.1775454545452</v>
      </c>
      <c r="L186" s="12">
        <v>4794.2633636363635</v>
      </c>
      <c r="P186" s="34"/>
      <c r="Q186" s="42"/>
    </row>
    <row r="187" spans="8:17" ht="48" x14ac:dyDescent="0.25">
      <c r="H187" s="180"/>
      <c r="I187" s="11" t="s">
        <v>11</v>
      </c>
      <c r="J187" s="16">
        <v>5490.25</v>
      </c>
      <c r="K187" s="16">
        <v>1127.4090909090908</v>
      </c>
      <c r="L187" s="12">
        <v>2626.7083333333335</v>
      </c>
      <c r="P187" s="34"/>
      <c r="Q187" s="42"/>
    </row>
    <row r="188" spans="8:17" ht="48" x14ac:dyDescent="0.25">
      <c r="H188" s="180"/>
      <c r="I188" s="11" t="s">
        <v>12</v>
      </c>
      <c r="J188" s="16">
        <v>2109.8666666666668</v>
      </c>
      <c r="K188" s="16">
        <v>1490.6353846153845</v>
      </c>
      <c r="L188" s="12">
        <v>-1003.7430769230768</v>
      </c>
      <c r="P188" s="34"/>
      <c r="Q188" s="42"/>
    </row>
    <row r="189" spans="8:17" ht="60" x14ac:dyDescent="0.25">
      <c r="H189" s="180"/>
      <c r="I189" s="11" t="s">
        <v>13</v>
      </c>
      <c r="J189" s="16">
        <v>1690.5</v>
      </c>
      <c r="K189" s="16">
        <v>7733.6571428571424</v>
      </c>
      <c r="L189" s="12">
        <v>-7250.6571428571424</v>
      </c>
      <c r="P189" s="34"/>
      <c r="Q189" s="42"/>
    </row>
    <row r="190" spans="8:17" ht="60" x14ac:dyDescent="0.25">
      <c r="H190" s="180"/>
      <c r="I190" s="11" t="s">
        <v>14</v>
      </c>
      <c r="J190" s="16">
        <v>31826</v>
      </c>
      <c r="K190" s="16">
        <v>4100.1875</v>
      </c>
      <c r="L190" s="12">
        <v>11812.8125</v>
      </c>
      <c r="P190" s="34"/>
      <c r="Q190" s="42"/>
    </row>
    <row r="191" spans="8:17" ht="24" x14ac:dyDescent="0.25">
      <c r="H191" s="180"/>
      <c r="I191" s="11" t="s">
        <v>15</v>
      </c>
      <c r="J191" s="16"/>
      <c r="K191" s="17">
        <v>16890.333333333332</v>
      </c>
      <c r="L191" s="12">
        <v>-16890.333333333332</v>
      </c>
      <c r="P191" s="34"/>
      <c r="Q191" s="42"/>
    </row>
    <row r="192" spans="8:17" ht="24" x14ac:dyDescent="0.25">
      <c r="H192" s="180" t="s">
        <v>40</v>
      </c>
      <c r="I192" s="11" t="s">
        <v>6</v>
      </c>
      <c r="J192" s="17"/>
      <c r="K192" s="17">
        <v>1.5</v>
      </c>
      <c r="L192" s="12">
        <v>-1.5</v>
      </c>
      <c r="P192" s="34"/>
      <c r="Q192" s="42"/>
    </row>
    <row r="193" spans="8:17" ht="48" x14ac:dyDescent="0.25">
      <c r="H193" s="180"/>
      <c r="I193" s="11" t="s">
        <v>7</v>
      </c>
      <c r="J193" s="17">
        <v>90</v>
      </c>
      <c r="K193" s="17">
        <v>411.95</v>
      </c>
      <c r="L193" s="12">
        <v>-366.95</v>
      </c>
      <c r="P193" s="34"/>
      <c r="Q193" s="42"/>
    </row>
    <row r="194" spans="8:17" ht="48" x14ac:dyDescent="0.25">
      <c r="H194" s="180"/>
      <c r="I194" s="11" t="s">
        <v>8</v>
      </c>
      <c r="J194" s="17">
        <v>435</v>
      </c>
      <c r="K194" s="17">
        <v>80</v>
      </c>
      <c r="L194" s="12">
        <v>126</v>
      </c>
      <c r="P194" s="34"/>
      <c r="Q194" s="42"/>
    </row>
    <row r="195" spans="8:17" ht="48" x14ac:dyDescent="0.25">
      <c r="H195" s="180"/>
      <c r="I195" s="11" t="s">
        <v>9</v>
      </c>
      <c r="J195" s="17">
        <v>2825</v>
      </c>
      <c r="K195" s="17">
        <v>808.24666666666667</v>
      </c>
      <c r="L195" s="12">
        <v>806.31500000000005</v>
      </c>
      <c r="P195" s="34"/>
      <c r="Q195" s="42"/>
    </row>
    <row r="196" spans="8:17" ht="48" x14ac:dyDescent="0.25">
      <c r="H196" s="180"/>
      <c r="I196" s="11" t="s">
        <v>10</v>
      </c>
      <c r="J196" s="17">
        <v>2605.8000000000002</v>
      </c>
      <c r="K196" s="17">
        <v>305.31666666666666</v>
      </c>
      <c r="L196" s="12">
        <v>1823.1888888888893</v>
      </c>
      <c r="P196" s="34"/>
      <c r="Q196" s="42"/>
    </row>
    <row r="197" spans="8:17" ht="48" x14ac:dyDescent="0.25">
      <c r="H197" s="180"/>
      <c r="I197" s="11" t="s">
        <v>11</v>
      </c>
      <c r="J197" s="17">
        <v>1501.333333333333</v>
      </c>
      <c r="K197" s="17">
        <v>68.3</v>
      </c>
      <c r="L197" s="12">
        <v>1097.5416666666667</v>
      </c>
      <c r="P197" s="34"/>
      <c r="Q197" s="42"/>
    </row>
    <row r="198" spans="8:17" ht="48" x14ac:dyDescent="0.25">
      <c r="H198" s="180"/>
      <c r="I198" s="11" t="s">
        <v>12</v>
      </c>
      <c r="J198" s="17">
        <v>1264.2045454545455</v>
      </c>
      <c r="K198" s="17">
        <v>514.44999999999993</v>
      </c>
      <c r="L198" s="12">
        <v>584.11666666666656</v>
      </c>
      <c r="P198" s="34"/>
      <c r="Q198" s="42"/>
    </row>
    <row r="199" spans="8:17" ht="60" x14ac:dyDescent="0.25">
      <c r="H199" s="180"/>
      <c r="I199" s="11" t="s">
        <v>13</v>
      </c>
      <c r="J199" s="17">
        <v>869.88888888888891</v>
      </c>
      <c r="K199" s="17">
        <v>302.97727272727269</v>
      </c>
      <c r="L199" s="12">
        <v>299.75</v>
      </c>
      <c r="P199" s="34"/>
      <c r="Q199" s="42"/>
    </row>
    <row r="200" spans="8:17" ht="60" x14ac:dyDescent="0.25">
      <c r="H200" s="180"/>
      <c r="I200" s="11" t="s">
        <v>14</v>
      </c>
      <c r="J200" s="17">
        <v>1028</v>
      </c>
      <c r="K200" s="17">
        <v>875.15</v>
      </c>
      <c r="L200" s="12">
        <v>152.85000000000002</v>
      </c>
      <c r="P200" s="34"/>
      <c r="Q200" s="42"/>
    </row>
    <row r="201" spans="8:17" ht="24" x14ac:dyDescent="0.25">
      <c r="H201" s="180"/>
      <c r="I201" s="11" t="s">
        <v>15</v>
      </c>
      <c r="J201" s="17"/>
      <c r="K201" s="17"/>
      <c r="L201" s="12"/>
      <c r="P201" s="34"/>
      <c r="Q201" s="42"/>
    </row>
    <row r="202" spans="8:17" ht="24" x14ac:dyDescent="0.25">
      <c r="H202" s="180" t="s">
        <v>41</v>
      </c>
      <c r="I202" s="11" t="s">
        <v>6</v>
      </c>
      <c r="J202" s="17">
        <v>240</v>
      </c>
      <c r="K202" s="17">
        <v>37.625</v>
      </c>
      <c r="L202" s="12">
        <v>22.375</v>
      </c>
      <c r="P202" s="34"/>
      <c r="Q202" s="42"/>
    </row>
    <row r="203" spans="8:17" ht="48" x14ac:dyDescent="0.25">
      <c r="H203" s="180"/>
      <c r="I203" s="11" t="s">
        <v>7</v>
      </c>
      <c r="J203" s="17">
        <v>670.16428571428582</v>
      </c>
      <c r="K203" s="17">
        <v>224.04166666666671</v>
      </c>
      <c r="L203" s="12">
        <v>393.75294117647064</v>
      </c>
      <c r="P203" s="34"/>
      <c r="Q203" s="42"/>
    </row>
    <row r="204" spans="8:17" ht="48" x14ac:dyDescent="0.25">
      <c r="H204" s="180"/>
      <c r="I204" s="11" t="s">
        <v>8</v>
      </c>
      <c r="J204" s="17">
        <v>1048.1428571428571</v>
      </c>
      <c r="K204" s="17">
        <v>737.13636363636363</v>
      </c>
      <c r="L204" s="12">
        <v>-55.107142857142797</v>
      </c>
      <c r="P204" s="34"/>
      <c r="Q204" s="42"/>
    </row>
    <row r="205" spans="8:17" ht="48" x14ac:dyDescent="0.25">
      <c r="H205" s="180"/>
      <c r="I205" s="11" t="s">
        <v>9</v>
      </c>
      <c r="J205" s="17">
        <v>916.42307692307691</v>
      </c>
      <c r="K205" s="17">
        <v>527.42499999999995</v>
      </c>
      <c r="L205" s="12">
        <v>332.54296875000006</v>
      </c>
      <c r="P205" s="34"/>
      <c r="Q205" s="42"/>
    </row>
    <row r="206" spans="8:17" ht="48" x14ac:dyDescent="0.25">
      <c r="H206" s="180"/>
      <c r="I206" s="11" t="s">
        <v>10</v>
      </c>
      <c r="J206" s="17">
        <v>1698.9539473684213</v>
      </c>
      <c r="K206" s="17">
        <v>321.08308823529421</v>
      </c>
      <c r="L206" s="12">
        <v>1247.5215116279071</v>
      </c>
      <c r="P206" s="34"/>
      <c r="Q206" s="42"/>
    </row>
    <row r="207" spans="8:17" ht="48" x14ac:dyDescent="0.25">
      <c r="H207" s="180"/>
      <c r="I207" s="11" t="s">
        <v>11</v>
      </c>
      <c r="J207" s="17">
        <v>3772.7979999999998</v>
      </c>
      <c r="K207" s="17">
        <v>766.45121951219494</v>
      </c>
      <c r="L207" s="12">
        <v>2807.4178571428574</v>
      </c>
      <c r="P207" s="34"/>
      <c r="Q207" s="42"/>
    </row>
    <row r="208" spans="8:17" ht="48" x14ac:dyDescent="0.25">
      <c r="H208" s="180"/>
      <c r="I208" s="11" t="s">
        <v>12</v>
      </c>
      <c r="J208" s="17">
        <v>3941.2412213740445</v>
      </c>
      <c r="K208" s="17">
        <v>861.30275700934578</v>
      </c>
      <c r="L208" s="12">
        <v>2945.4389236111115</v>
      </c>
      <c r="P208" s="34"/>
      <c r="Q208" s="42"/>
    </row>
    <row r="209" spans="8:17" ht="60" x14ac:dyDescent="0.25">
      <c r="H209" s="180"/>
      <c r="I209" s="11" t="s">
        <v>13</v>
      </c>
      <c r="J209" s="17">
        <v>4752.9415254237265</v>
      </c>
      <c r="K209" s="17">
        <v>1384.8934782608694</v>
      </c>
      <c r="L209" s="12">
        <v>2200.7845238095229</v>
      </c>
      <c r="P209" s="34"/>
      <c r="Q209" s="42"/>
    </row>
    <row r="210" spans="8:17" ht="60" x14ac:dyDescent="0.25">
      <c r="H210" s="180"/>
      <c r="I210" s="11" t="s">
        <v>14</v>
      </c>
      <c r="J210" s="17">
        <v>10235</v>
      </c>
      <c r="K210" s="17">
        <v>7727.8125</v>
      </c>
      <c r="L210" s="12">
        <v>892.9545454545455</v>
      </c>
      <c r="P210" s="34"/>
      <c r="Q210" s="42"/>
    </row>
    <row r="211" spans="8:17" ht="24" x14ac:dyDescent="0.25">
      <c r="H211" s="180"/>
      <c r="I211" s="11" t="s">
        <v>15</v>
      </c>
      <c r="J211" s="17">
        <v>21165011.428571429</v>
      </c>
      <c r="K211" s="17">
        <v>1208831.6875</v>
      </c>
      <c r="L211" s="12">
        <v>15387158.5</v>
      </c>
      <c r="P211" s="34"/>
      <c r="Q211" s="42"/>
    </row>
    <row r="212" spans="8:17" ht="24" x14ac:dyDescent="0.25">
      <c r="H212" s="180" t="s">
        <v>42</v>
      </c>
      <c r="I212" s="11" t="s">
        <v>6</v>
      </c>
      <c r="J212" s="17">
        <v>12.999999999999998</v>
      </c>
      <c r="K212" s="17"/>
      <c r="L212" s="12">
        <v>12.999999999999998</v>
      </c>
      <c r="P212" s="34"/>
      <c r="Q212" s="42"/>
    </row>
    <row r="213" spans="8:17" ht="48" x14ac:dyDescent="0.25">
      <c r="H213" s="180"/>
      <c r="I213" s="11" t="s">
        <v>7</v>
      </c>
      <c r="J213" s="17">
        <v>164.90909090909091</v>
      </c>
      <c r="K213" s="17">
        <v>18.626666666666665</v>
      </c>
      <c r="L213" s="12">
        <v>146.51</v>
      </c>
      <c r="P213" s="34"/>
      <c r="Q213" s="42"/>
    </row>
    <row r="214" spans="8:17" ht="48" x14ac:dyDescent="0.25">
      <c r="H214" s="180"/>
      <c r="I214" s="11" t="s">
        <v>8</v>
      </c>
      <c r="J214" s="17">
        <v>536.86666666666667</v>
      </c>
      <c r="K214" s="17">
        <v>196.21777777777777</v>
      </c>
      <c r="L214" s="12">
        <v>392.93999999999994</v>
      </c>
      <c r="P214" s="34"/>
      <c r="Q214" s="42"/>
    </row>
    <row r="215" spans="8:17" ht="48" x14ac:dyDescent="0.25">
      <c r="H215" s="180"/>
      <c r="I215" s="11" t="s">
        <v>9</v>
      </c>
      <c r="J215" s="17">
        <v>629.66666666666663</v>
      </c>
      <c r="K215" s="17">
        <v>115.57142857142857</v>
      </c>
      <c r="L215" s="12">
        <v>539.75000000000011</v>
      </c>
      <c r="P215" s="34"/>
      <c r="Q215" s="42"/>
    </row>
    <row r="216" spans="8:17" ht="48" x14ac:dyDescent="0.25">
      <c r="H216" s="180"/>
      <c r="I216" s="11" t="s">
        <v>10</v>
      </c>
      <c r="J216" s="17">
        <v>1160.2916666666665</v>
      </c>
      <c r="K216" s="17">
        <v>457.68421052631584</v>
      </c>
      <c r="L216" s="12">
        <v>683.96428571428567</v>
      </c>
      <c r="P216" s="34"/>
      <c r="Q216" s="42"/>
    </row>
    <row r="217" spans="8:17" ht="48" x14ac:dyDescent="0.25">
      <c r="H217" s="180"/>
      <c r="I217" s="11" t="s">
        <v>11</v>
      </c>
      <c r="J217" s="17">
        <v>1724.4615384615383</v>
      </c>
      <c r="K217" s="17">
        <v>650.66071428571422</v>
      </c>
      <c r="L217" s="12">
        <v>1275.9553571428571</v>
      </c>
      <c r="P217" s="34"/>
      <c r="Q217" s="42"/>
    </row>
    <row r="218" spans="8:17" ht="48" x14ac:dyDescent="0.25">
      <c r="H218" s="180"/>
      <c r="I218" s="11" t="s">
        <v>12</v>
      </c>
      <c r="J218" s="17">
        <v>5243.0542372881346</v>
      </c>
      <c r="K218" s="17">
        <v>1428.8148571428571</v>
      </c>
      <c r="L218" s="12">
        <v>4275.1330793650804</v>
      </c>
      <c r="P218" s="34"/>
      <c r="Q218" s="42"/>
    </row>
    <row r="219" spans="8:17" ht="60" x14ac:dyDescent="0.25">
      <c r="H219" s="180"/>
      <c r="I219" s="11" t="s">
        <v>13</v>
      </c>
      <c r="J219" s="17">
        <v>13650.749999999998</v>
      </c>
      <c r="K219" s="17">
        <v>688.15</v>
      </c>
      <c r="L219" s="12">
        <v>11133.184210526317</v>
      </c>
      <c r="P219" s="34"/>
      <c r="Q219" s="42"/>
    </row>
    <row r="220" spans="8:17" ht="60" x14ac:dyDescent="0.25">
      <c r="H220" s="180"/>
      <c r="I220" s="11" t="s">
        <v>14</v>
      </c>
      <c r="J220" s="17">
        <v>18234</v>
      </c>
      <c r="K220" s="17">
        <v>716</v>
      </c>
      <c r="L220" s="12">
        <v>17804.400000000001</v>
      </c>
      <c r="P220" s="34"/>
      <c r="Q220" s="42"/>
    </row>
    <row r="221" spans="8:17" ht="24" x14ac:dyDescent="0.25">
      <c r="H221" s="180"/>
      <c r="I221" s="11" t="s">
        <v>15</v>
      </c>
      <c r="J221" s="17">
        <v>184955048.99999997</v>
      </c>
      <c r="K221" s="17">
        <v>347603.50249999994</v>
      </c>
      <c r="L221" s="12">
        <v>184687661.6903846</v>
      </c>
      <c r="P221" s="34"/>
      <c r="Q221" s="42"/>
    </row>
    <row r="222" spans="8:17" ht="24" customHeight="1" x14ac:dyDescent="0.25">
      <c r="H222" s="180" t="s">
        <v>43</v>
      </c>
      <c r="I222" s="11" t="s">
        <v>6</v>
      </c>
      <c r="J222" s="17">
        <v>1199.0925</v>
      </c>
      <c r="K222" s="17">
        <v>62.02000000000001</v>
      </c>
      <c r="L222" s="12">
        <v>1047.7977272727276</v>
      </c>
      <c r="P222" s="34"/>
      <c r="Q222" s="42"/>
    </row>
    <row r="223" spans="8:17" ht="48" x14ac:dyDescent="0.25">
      <c r="H223" s="180"/>
      <c r="I223" s="11" t="s">
        <v>7</v>
      </c>
      <c r="J223" s="17">
        <v>1082.532608695652</v>
      </c>
      <c r="K223" s="17">
        <v>41.570833333333347</v>
      </c>
      <c r="L223" s="12">
        <v>1006.2489583333333</v>
      </c>
      <c r="P223" s="34"/>
      <c r="Q223" s="42"/>
    </row>
    <row r="224" spans="8:17" ht="48" x14ac:dyDescent="0.25">
      <c r="H224" s="180"/>
      <c r="I224" s="11" t="s">
        <v>8</v>
      </c>
      <c r="J224" s="17">
        <v>2284.3584905660373</v>
      </c>
      <c r="K224" s="17">
        <v>160.18750000000003</v>
      </c>
      <c r="L224" s="12">
        <v>2163.4622641509432</v>
      </c>
      <c r="P224" s="34"/>
      <c r="Q224" s="42"/>
    </row>
    <row r="225" spans="8:17" ht="48" x14ac:dyDescent="0.25">
      <c r="H225" s="180"/>
      <c r="I225" s="11" t="s">
        <v>9</v>
      </c>
      <c r="J225" s="17">
        <v>3484.488953488371</v>
      </c>
      <c r="K225" s="17">
        <v>518.76023972602729</v>
      </c>
      <c r="L225" s="12">
        <v>2876.8851923076918</v>
      </c>
      <c r="P225" s="34"/>
      <c r="Q225" s="42"/>
    </row>
    <row r="226" spans="8:17" ht="48" x14ac:dyDescent="0.25">
      <c r="H226" s="180"/>
      <c r="I226" s="11" t="s">
        <v>10</v>
      </c>
      <c r="J226" s="17">
        <v>8602.9942307692327</v>
      </c>
      <c r="K226" s="17">
        <v>846.91813829787247</v>
      </c>
      <c r="L226" s="12">
        <v>7087.8356086956564</v>
      </c>
      <c r="P226" s="34"/>
      <c r="Q226" s="42"/>
    </row>
    <row r="227" spans="8:17" ht="48" x14ac:dyDescent="0.25">
      <c r="H227" s="180"/>
      <c r="I227" s="11" t="s">
        <v>11</v>
      </c>
      <c r="J227" s="17">
        <v>10356.266666666666</v>
      </c>
      <c r="K227" s="17">
        <v>1029.0755555555552</v>
      </c>
      <c r="L227" s="12">
        <v>7636.6143689320397</v>
      </c>
      <c r="P227" s="34"/>
      <c r="Q227" s="42"/>
    </row>
    <row r="228" spans="8:17" ht="48" x14ac:dyDescent="0.25">
      <c r="H228" s="180"/>
      <c r="I228" s="11" t="s">
        <v>12</v>
      </c>
      <c r="J228" s="17">
        <v>52840.907380952362</v>
      </c>
      <c r="K228" s="17">
        <v>964.80157894736783</v>
      </c>
      <c r="L228" s="12">
        <v>37799.826695652184</v>
      </c>
      <c r="P228" s="34"/>
      <c r="Q228" s="42"/>
    </row>
    <row r="229" spans="8:17" ht="60" x14ac:dyDescent="0.25">
      <c r="H229" s="180"/>
      <c r="I229" s="11" t="s">
        <v>13</v>
      </c>
      <c r="J229" s="17">
        <v>100846.69047619047</v>
      </c>
      <c r="K229" s="17">
        <v>7228.695294117646</v>
      </c>
      <c r="L229" s="12">
        <v>65540.636271186464</v>
      </c>
      <c r="P229" s="34"/>
      <c r="Q229" s="42"/>
    </row>
    <row r="230" spans="8:17" ht="60" x14ac:dyDescent="0.25">
      <c r="H230" s="180"/>
      <c r="I230" s="11" t="s">
        <v>14</v>
      </c>
      <c r="J230" s="17">
        <v>78037.769230769234</v>
      </c>
      <c r="K230" s="17">
        <v>5191.2882978723392</v>
      </c>
      <c r="L230" s="12">
        <v>34326.758653846162</v>
      </c>
      <c r="P230" s="34"/>
      <c r="Q230" s="42"/>
    </row>
    <row r="231" spans="8:17" ht="24" x14ac:dyDescent="0.25">
      <c r="H231" s="180"/>
      <c r="I231" s="11" t="s">
        <v>15</v>
      </c>
      <c r="J231" s="17">
        <v>990015.62944680906</v>
      </c>
      <c r="K231" s="17">
        <v>15958.236597014924</v>
      </c>
      <c r="L231" s="12">
        <v>582840.16323076922</v>
      </c>
      <c r="P231" s="34"/>
      <c r="Q231" s="42"/>
    </row>
    <row r="232" spans="8:17" ht="24" x14ac:dyDescent="0.25">
      <c r="H232" s="180" t="s">
        <v>44</v>
      </c>
      <c r="I232" s="11" t="s">
        <v>6</v>
      </c>
      <c r="J232" s="17"/>
      <c r="K232" s="17"/>
      <c r="L232" s="12"/>
      <c r="P232" s="34"/>
      <c r="Q232" s="42"/>
    </row>
    <row r="233" spans="8:17" ht="48" x14ac:dyDescent="0.25">
      <c r="H233" s="180"/>
      <c r="I233" s="11" t="s">
        <v>7</v>
      </c>
      <c r="J233" s="17">
        <v>2893.333333333333</v>
      </c>
      <c r="K233" s="17">
        <v>212.5</v>
      </c>
      <c r="L233" s="12">
        <v>2751.666666666667</v>
      </c>
      <c r="P233" s="34"/>
      <c r="Q233" s="42"/>
    </row>
    <row r="234" spans="8:17" ht="48" x14ac:dyDescent="0.25">
      <c r="H234" s="180"/>
      <c r="I234" s="11" t="s">
        <v>8</v>
      </c>
      <c r="J234" s="17">
        <v>5693.875</v>
      </c>
      <c r="K234" s="17">
        <v>341.69600000000003</v>
      </c>
      <c r="L234" s="12">
        <v>3511.17</v>
      </c>
      <c r="P234" s="34"/>
      <c r="Q234" s="42"/>
    </row>
    <row r="235" spans="8:17" ht="48" x14ac:dyDescent="0.25">
      <c r="H235" s="180"/>
      <c r="I235" s="11" t="s">
        <v>9</v>
      </c>
      <c r="J235" s="17">
        <v>776</v>
      </c>
      <c r="K235" s="17">
        <v>287.75</v>
      </c>
      <c r="L235" s="12">
        <v>235.4</v>
      </c>
      <c r="P235" s="34"/>
      <c r="Q235" s="42"/>
    </row>
    <row r="236" spans="8:17" ht="48" x14ac:dyDescent="0.25">
      <c r="H236" s="180"/>
      <c r="I236" s="11" t="s">
        <v>10</v>
      </c>
      <c r="J236" s="17">
        <v>723.33333333333337</v>
      </c>
      <c r="K236" s="17">
        <v>716.16666666666674</v>
      </c>
      <c r="L236" s="12">
        <v>5.3749999999999858</v>
      </c>
      <c r="P236" s="34"/>
      <c r="Q236" s="42"/>
    </row>
    <row r="237" spans="8:17" ht="48" x14ac:dyDescent="0.25">
      <c r="H237" s="180"/>
      <c r="I237" s="11" t="s">
        <v>11</v>
      </c>
      <c r="J237" s="17">
        <v>19373.333333333332</v>
      </c>
      <c r="K237" s="17">
        <v>266.35000000000002</v>
      </c>
      <c r="L237" s="12">
        <v>17222.919999999998</v>
      </c>
      <c r="P237" s="34"/>
      <c r="Q237" s="42"/>
    </row>
    <row r="238" spans="8:17" ht="48" x14ac:dyDescent="0.25">
      <c r="H238" s="180"/>
      <c r="I238" s="11" t="s">
        <v>12</v>
      </c>
      <c r="J238" s="17">
        <v>7353.75</v>
      </c>
      <c r="K238" s="17">
        <v>425.8125</v>
      </c>
      <c r="L238" s="12">
        <v>5542.3499999999995</v>
      </c>
      <c r="P238" s="34"/>
      <c r="Q238" s="42"/>
    </row>
    <row r="239" spans="8:17" ht="60" x14ac:dyDescent="0.25">
      <c r="H239" s="180"/>
      <c r="I239" s="11" t="s">
        <v>13</v>
      </c>
      <c r="J239" s="17">
        <v>53462.28571428571</v>
      </c>
      <c r="K239" s="17">
        <v>3670.3999999999996</v>
      </c>
      <c r="L239" s="12">
        <v>50316.228571428568</v>
      </c>
      <c r="P239" s="34"/>
    </row>
    <row r="240" spans="8:17" ht="60" x14ac:dyDescent="0.25">
      <c r="H240" s="180"/>
      <c r="I240" s="11" t="s">
        <v>14</v>
      </c>
      <c r="J240" s="17">
        <v>819993.93750000012</v>
      </c>
      <c r="K240" s="17">
        <v>55884.652857142864</v>
      </c>
      <c r="L240" s="12">
        <v>771094.86624999996</v>
      </c>
      <c r="P240" s="34"/>
    </row>
    <row r="241" spans="8:16" ht="24" x14ac:dyDescent="0.25">
      <c r="H241" s="180"/>
      <c r="I241" s="11" t="s">
        <v>15</v>
      </c>
      <c r="J241" s="16">
        <v>1618571.2499999998</v>
      </c>
      <c r="K241" s="16">
        <v>48758.825000000012</v>
      </c>
      <c r="L241" s="12">
        <v>1255849.94</v>
      </c>
      <c r="P241" s="34"/>
    </row>
    <row r="242" spans="8:16" ht="15.75" x14ac:dyDescent="0.3">
      <c r="H242" s="66" t="s">
        <v>211</v>
      </c>
      <c r="L242" s="18"/>
      <c r="P242" s="34"/>
    </row>
    <row r="243" spans="8:16" ht="15.75" x14ac:dyDescent="0.3">
      <c r="H243" s="70" t="s">
        <v>212</v>
      </c>
    </row>
  </sheetData>
  <mergeCells count="25">
    <mergeCell ref="H72:H81"/>
    <mergeCell ref="H82:H91"/>
    <mergeCell ref="H42:H51"/>
    <mergeCell ref="H52:H61"/>
    <mergeCell ref="H62:H71"/>
    <mergeCell ref="A6:D6"/>
    <mergeCell ref="A7:J7"/>
    <mergeCell ref="H12:H21"/>
    <mergeCell ref="H22:H31"/>
    <mergeCell ref="H32:H41"/>
    <mergeCell ref="H232:H241"/>
    <mergeCell ref="H192:H201"/>
    <mergeCell ref="H202:H211"/>
    <mergeCell ref="H212:H221"/>
    <mergeCell ref="H92:H101"/>
    <mergeCell ref="H182:H191"/>
    <mergeCell ref="H132:H141"/>
    <mergeCell ref="H142:H151"/>
    <mergeCell ref="H152:H161"/>
    <mergeCell ref="H222:H231"/>
    <mergeCell ref="H102:H111"/>
    <mergeCell ref="H112:H121"/>
    <mergeCell ref="H122:H131"/>
    <mergeCell ref="H162:H171"/>
    <mergeCell ref="H172:H181"/>
  </mergeCells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5"/>
  <dimension ref="A5:U241"/>
  <sheetViews>
    <sheetView showGridLines="0" workbookViewId="0">
      <selection activeCell="H240" sqref="H240:H241"/>
    </sheetView>
  </sheetViews>
  <sheetFormatPr baseColWidth="10" defaultRowHeight="15" x14ac:dyDescent="0.25"/>
  <cols>
    <col min="10" max="12" width="11.42578125" style="8"/>
  </cols>
  <sheetData>
    <row r="5" spans="1:21" ht="17.25" x14ac:dyDescent="0.3">
      <c r="A5" s="177" t="s">
        <v>58</v>
      </c>
      <c r="B5" s="177"/>
      <c r="C5" s="177"/>
      <c r="D5" s="177"/>
    </row>
    <row r="6" spans="1:21" ht="17.25" x14ac:dyDescent="0.3">
      <c r="A6" s="177" t="s">
        <v>64</v>
      </c>
      <c r="B6" s="177"/>
      <c r="C6" s="177"/>
      <c r="D6" s="177"/>
      <c r="E6" s="177"/>
      <c r="F6" s="177"/>
      <c r="G6" s="177"/>
      <c r="H6" s="177"/>
      <c r="I6" s="177"/>
      <c r="J6" s="177"/>
    </row>
    <row r="7" spans="1:21" ht="17.25" x14ac:dyDescent="0.3">
      <c r="A7" s="30" t="s">
        <v>59</v>
      </c>
      <c r="B7" s="30"/>
      <c r="C7" s="30"/>
      <c r="D7" s="30"/>
    </row>
    <row r="8" spans="1:21" ht="17.25" x14ac:dyDescent="0.3">
      <c r="A8" s="30" t="s">
        <v>60</v>
      </c>
      <c r="B8" s="30"/>
      <c r="C8" s="30"/>
      <c r="D8" s="30"/>
    </row>
    <row r="9" spans="1:21" ht="40.5" x14ac:dyDescent="0.25">
      <c r="A9" s="1" t="s">
        <v>1</v>
      </c>
      <c r="B9" s="2" t="s">
        <v>2</v>
      </c>
      <c r="C9" s="2" t="s">
        <v>3</v>
      </c>
      <c r="D9" s="2" t="s">
        <v>46</v>
      </c>
      <c r="H9" s="9" t="s">
        <v>0</v>
      </c>
      <c r="I9" s="9" t="s">
        <v>1</v>
      </c>
      <c r="J9" s="2" t="s">
        <v>2</v>
      </c>
      <c r="K9" s="2" t="s">
        <v>3</v>
      </c>
      <c r="L9" s="2" t="s">
        <v>46</v>
      </c>
      <c r="M9" s="20"/>
      <c r="U9" s="32"/>
    </row>
    <row r="10" spans="1:21" ht="24" x14ac:dyDescent="0.25">
      <c r="A10" s="14" t="s">
        <v>6</v>
      </c>
      <c r="B10" s="15">
        <v>199.17050000000009</v>
      </c>
      <c r="C10" s="15">
        <v>26.614516129032275</v>
      </c>
      <c r="D10" s="15">
        <v>171.06348484848496</v>
      </c>
      <c r="H10" s="180" t="s">
        <v>5</v>
      </c>
      <c r="I10" s="11" t="s">
        <v>6</v>
      </c>
      <c r="J10" s="15">
        <v>302.09687499999995</v>
      </c>
      <c r="K10" s="15">
        <v>36</v>
      </c>
      <c r="L10" s="15">
        <v>264.53055555555551</v>
      </c>
      <c r="M10" s="20"/>
      <c r="U10" s="32"/>
    </row>
    <row r="11" spans="1:21" ht="48" x14ac:dyDescent="0.25">
      <c r="A11" s="14" t="s">
        <v>7</v>
      </c>
      <c r="B11" s="15">
        <v>463.29252336448604</v>
      </c>
      <c r="C11" s="15">
        <v>21.337500000000002</v>
      </c>
      <c r="D11" s="15">
        <v>425.12608695652182</v>
      </c>
      <c r="H11" s="180"/>
      <c r="I11" s="11" t="s">
        <v>7</v>
      </c>
      <c r="J11" s="15">
        <v>52.757142857142853</v>
      </c>
      <c r="K11" s="15">
        <v>0.7</v>
      </c>
      <c r="L11" s="15">
        <v>46.075000000000003</v>
      </c>
      <c r="M11" s="20"/>
      <c r="U11" s="32"/>
    </row>
    <row r="12" spans="1:21" ht="48" x14ac:dyDescent="0.25">
      <c r="A12" s="14" t="s">
        <v>8</v>
      </c>
      <c r="B12" s="15">
        <v>571.89651162790699</v>
      </c>
      <c r="C12" s="15">
        <v>43.069230769230771</v>
      </c>
      <c r="D12" s="15">
        <v>558.88735632183943</v>
      </c>
      <c r="H12" s="180"/>
      <c r="I12" s="11" t="s">
        <v>8</v>
      </c>
      <c r="J12" s="15">
        <v>93.714285714285708</v>
      </c>
      <c r="K12" s="15">
        <v>5</v>
      </c>
      <c r="L12" s="15">
        <v>93</v>
      </c>
      <c r="M12" s="20"/>
      <c r="U12" s="32"/>
    </row>
    <row r="13" spans="1:21" ht="48" x14ac:dyDescent="0.25">
      <c r="A13" s="14" t="s">
        <v>9</v>
      </c>
      <c r="B13" s="15">
        <v>2381.7822571428578</v>
      </c>
      <c r="C13" s="15">
        <v>49.5565</v>
      </c>
      <c r="D13" s="15">
        <v>2277.1122328767119</v>
      </c>
      <c r="H13" s="180"/>
      <c r="I13" s="11" t="s">
        <v>9</v>
      </c>
      <c r="J13" s="15">
        <v>90.325000000000003</v>
      </c>
      <c r="K13" s="15"/>
      <c r="L13" s="15">
        <v>90.325000000000003</v>
      </c>
      <c r="M13" s="20"/>
      <c r="U13" s="32"/>
    </row>
    <row r="14" spans="1:21" ht="48" x14ac:dyDescent="0.25">
      <c r="A14" s="14" t="s">
        <v>10</v>
      </c>
      <c r="B14" s="15">
        <v>1142.9158324022346</v>
      </c>
      <c r="C14" s="15">
        <v>41.753571428571433</v>
      </c>
      <c r="D14" s="15">
        <v>1093.6173870967752</v>
      </c>
      <c r="H14" s="180"/>
      <c r="I14" s="11" t="s">
        <v>10</v>
      </c>
      <c r="J14" s="15">
        <v>100</v>
      </c>
      <c r="K14" s="15"/>
      <c r="L14" s="15">
        <v>100</v>
      </c>
      <c r="M14" s="20"/>
      <c r="U14" s="32"/>
    </row>
    <row r="15" spans="1:21" ht="48" x14ac:dyDescent="0.25">
      <c r="A15" s="14" t="s">
        <v>11</v>
      </c>
      <c r="B15" s="15">
        <v>1225.2560073260072</v>
      </c>
      <c r="C15" s="15">
        <v>24.5275</v>
      </c>
      <c r="D15" s="15">
        <v>1203.7184920634913</v>
      </c>
      <c r="H15" s="180"/>
      <c r="I15" s="11" t="s">
        <v>11</v>
      </c>
      <c r="J15" s="15">
        <v>72</v>
      </c>
      <c r="K15" s="15">
        <v>3</v>
      </c>
      <c r="L15" s="15">
        <v>69</v>
      </c>
      <c r="M15" s="20"/>
      <c r="U15" s="32"/>
    </row>
    <row r="16" spans="1:21" ht="48" x14ac:dyDescent="0.25">
      <c r="A16" s="14" t="s">
        <v>12</v>
      </c>
      <c r="B16" s="15">
        <v>1650.50763546798</v>
      </c>
      <c r="C16" s="15">
        <v>108.72526315789474</v>
      </c>
      <c r="D16" s="15">
        <v>1590.9687019230776</v>
      </c>
      <c r="H16" s="180"/>
      <c r="I16" s="11" t="s">
        <v>12</v>
      </c>
      <c r="J16" s="15">
        <v>33.903333333333336</v>
      </c>
      <c r="K16" s="15"/>
      <c r="L16" s="15">
        <v>33.903333333333336</v>
      </c>
      <c r="M16" s="20"/>
      <c r="U16" s="32"/>
    </row>
    <row r="17" spans="1:21" ht="60" x14ac:dyDescent="0.25">
      <c r="A17" s="14" t="s">
        <v>13</v>
      </c>
      <c r="B17" s="15">
        <v>1415.1475949367089</v>
      </c>
      <c r="C17" s="15">
        <v>788.12499999999989</v>
      </c>
      <c r="D17" s="15">
        <v>1151.9257317073173</v>
      </c>
      <c r="H17" s="180"/>
      <c r="I17" s="11" t="s">
        <v>13</v>
      </c>
      <c r="J17" s="15"/>
      <c r="K17" s="15"/>
      <c r="L17" s="15"/>
      <c r="M17" s="20"/>
      <c r="U17" s="32"/>
    </row>
    <row r="18" spans="1:21" ht="60" x14ac:dyDescent="0.25">
      <c r="A18" s="14" t="s">
        <v>14</v>
      </c>
      <c r="B18" s="15">
        <v>1806.0811578947369</v>
      </c>
      <c r="C18" s="15">
        <v>77.25</v>
      </c>
      <c r="D18" s="15">
        <v>1797.9495789473685</v>
      </c>
      <c r="H18" s="180"/>
      <c r="I18" s="11" t="s">
        <v>14</v>
      </c>
      <c r="J18" s="15"/>
      <c r="K18" s="15"/>
      <c r="L18" s="15"/>
      <c r="M18" s="20"/>
      <c r="U18" s="32"/>
    </row>
    <row r="19" spans="1:21" ht="24" x14ac:dyDescent="0.25">
      <c r="A19" s="14" t="s">
        <v>15</v>
      </c>
      <c r="B19" s="15">
        <v>3522.5218181818177</v>
      </c>
      <c r="C19" s="15">
        <v>106</v>
      </c>
      <c r="D19" s="15">
        <v>2960.2107692307704</v>
      </c>
      <c r="H19" s="180"/>
      <c r="I19" s="11" t="s">
        <v>15</v>
      </c>
      <c r="J19" s="15"/>
      <c r="K19" s="15"/>
      <c r="L19" s="15"/>
      <c r="M19" s="20"/>
      <c r="U19" s="32"/>
    </row>
    <row r="20" spans="1:21" ht="24" x14ac:dyDescent="0.25">
      <c r="H20" s="180" t="s">
        <v>16</v>
      </c>
      <c r="I20" s="11" t="s">
        <v>6</v>
      </c>
      <c r="J20" s="15">
        <v>437</v>
      </c>
      <c r="K20" s="15">
        <v>29</v>
      </c>
      <c r="L20" s="15">
        <v>422.5</v>
      </c>
      <c r="M20" s="20"/>
      <c r="U20" s="32"/>
    </row>
    <row r="21" spans="1:21" ht="48" x14ac:dyDescent="0.25">
      <c r="A21" s="32"/>
      <c r="B21" s="32"/>
      <c r="C21" s="32"/>
      <c r="D21" s="32"/>
      <c r="E21" s="32"/>
      <c r="F21" s="32"/>
      <c r="H21" s="180"/>
      <c r="I21" s="11" t="s">
        <v>7</v>
      </c>
      <c r="J21" s="15">
        <v>36</v>
      </c>
      <c r="K21" s="15"/>
      <c r="L21" s="15">
        <v>36</v>
      </c>
      <c r="M21" s="20"/>
      <c r="U21" s="32"/>
    </row>
    <row r="22" spans="1:21" ht="48" x14ac:dyDescent="0.25">
      <c r="A22" s="32"/>
      <c r="B22" s="32"/>
      <c r="C22" s="32"/>
      <c r="D22" s="32"/>
      <c r="E22" s="32"/>
      <c r="F22" s="32"/>
      <c r="H22" s="180"/>
      <c r="I22" s="11" t="s">
        <v>8</v>
      </c>
      <c r="J22" s="15">
        <v>152.66666666666666</v>
      </c>
      <c r="K22" s="15"/>
      <c r="L22" s="15">
        <v>152.66666666666666</v>
      </c>
      <c r="M22" s="20"/>
      <c r="U22" s="32"/>
    </row>
    <row r="23" spans="1:21" ht="48" x14ac:dyDescent="0.25">
      <c r="A23" s="32"/>
      <c r="B23" s="32"/>
      <c r="C23" s="32"/>
      <c r="D23" s="32"/>
      <c r="E23" s="32"/>
      <c r="F23" s="32"/>
      <c r="H23" s="180"/>
      <c r="I23" s="11" t="s">
        <v>9</v>
      </c>
      <c r="J23" s="15">
        <v>2154.5277777777778</v>
      </c>
      <c r="K23" s="15"/>
      <c r="L23" s="15">
        <v>2154.5277777777778</v>
      </c>
      <c r="M23" s="20"/>
      <c r="U23" s="32"/>
    </row>
    <row r="24" spans="1:21" ht="48" x14ac:dyDescent="0.25">
      <c r="A24" s="32"/>
      <c r="B24" s="32"/>
      <c r="C24" s="32"/>
      <c r="D24" s="32"/>
      <c r="E24" s="32"/>
      <c r="F24" s="32"/>
      <c r="H24" s="180"/>
      <c r="I24" s="11" t="s">
        <v>10</v>
      </c>
      <c r="J24" s="15">
        <v>3563.2727272727275</v>
      </c>
      <c r="K24" s="15">
        <v>20</v>
      </c>
      <c r="L24" s="15">
        <v>3263</v>
      </c>
      <c r="M24" s="20"/>
      <c r="U24" s="32"/>
    </row>
    <row r="25" spans="1:21" ht="48" x14ac:dyDescent="0.25">
      <c r="A25" s="32"/>
      <c r="B25" s="32"/>
      <c r="C25" s="32"/>
      <c r="D25" s="32"/>
      <c r="E25" s="32"/>
      <c r="F25" s="32"/>
      <c r="H25" s="180"/>
      <c r="I25" s="11" t="s">
        <v>11</v>
      </c>
      <c r="J25" s="15">
        <v>235.24</v>
      </c>
      <c r="K25" s="15"/>
      <c r="L25" s="15">
        <v>235.24</v>
      </c>
      <c r="M25" s="20"/>
      <c r="U25" s="32"/>
    </row>
    <row r="26" spans="1:21" ht="48" x14ac:dyDescent="0.25">
      <c r="A26" s="32"/>
      <c r="B26" s="32"/>
      <c r="C26" s="32"/>
      <c r="D26" s="32"/>
      <c r="E26" s="32"/>
      <c r="F26" s="32"/>
      <c r="H26" s="180"/>
      <c r="I26" s="11" t="s">
        <v>12</v>
      </c>
      <c r="J26" s="15">
        <v>4281.5428571428574</v>
      </c>
      <c r="K26" s="15"/>
      <c r="L26" s="15">
        <v>4281.5428571428574</v>
      </c>
      <c r="M26" s="20"/>
      <c r="U26" s="32"/>
    </row>
    <row r="27" spans="1:21" ht="60" x14ac:dyDescent="0.25">
      <c r="A27" s="32"/>
      <c r="B27" s="32"/>
      <c r="C27" s="32"/>
      <c r="D27" s="32"/>
      <c r="E27" s="32"/>
      <c r="F27" s="32"/>
      <c r="H27" s="180"/>
      <c r="I27" s="11" t="s">
        <v>13</v>
      </c>
      <c r="J27" s="15">
        <v>1286.8333333333333</v>
      </c>
      <c r="K27" s="15"/>
      <c r="L27" s="15">
        <v>1286.8333333333333</v>
      </c>
      <c r="M27" s="20"/>
      <c r="U27" s="32"/>
    </row>
    <row r="28" spans="1:21" ht="60" x14ac:dyDescent="0.25">
      <c r="A28" s="32"/>
      <c r="B28" s="32"/>
      <c r="C28" s="32"/>
      <c r="D28" s="32"/>
      <c r="E28" s="32"/>
      <c r="F28" s="32"/>
      <c r="H28" s="180"/>
      <c r="I28" s="11" t="s">
        <v>14</v>
      </c>
      <c r="J28" s="15"/>
      <c r="K28" s="15"/>
      <c r="L28" s="15"/>
      <c r="M28" s="20"/>
      <c r="U28" s="32"/>
    </row>
    <row r="29" spans="1:21" ht="24" x14ac:dyDescent="0.25">
      <c r="A29" s="32"/>
      <c r="B29" s="32"/>
      <c r="C29" s="32"/>
      <c r="D29" s="32"/>
      <c r="E29" s="32"/>
      <c r="F29" s="32"/>
      <c r="H29" s="180"/>
      <c r="I29" s="11" t="s">
        <v>15</v>
      </c>
      <c r="J29" s="15">
        <v>307.48</v>
      </c>
      <c r="K29" s="15"/>
      <c r="L29" s="15">
        <v>307.48</v>
      </c>
      <c r="M29" s="20"/>
      <c r="U29" s="32"/>
    </row>
    <row r="30" spans="1:21" ht="24" x14ac:dyDescent="0.25">
      <c r="A30" s="32"/>
      <c r="B30" s="32"/>
      <c r="C30" s="32"/>
      <c r="D30" s="32"/>
      <c r="E30" s="32"/>
      <c r="F30" s="32"/>
      <c r="H30" s="180" t="s">
        <v>23</v>
      </c>
      <c r="I30" s="11" t="s">
        <v>6</v>
      </c>
      <c r="J30" s="15">
        <v>5</v>
      </c>
      <c r="K30" s="15">
        <v>9</v>
      </c>
      <c r="L30" s="15">
        <v>-4.333333333333333</v>
      </c>
      <c r="M30" s="20"/>
      <c r="U30" s="32"/>
    </row>
    <row r="31" spans="1:21" ht="48" x14ac:dyDescent="0.25">
      <c r="A31" s="32"/>
      <c r="B31" s="32"/>
      <c r="C31" s="32"/>
      <c r="D31" s="32"/>
      <c r="E31" s="32"/>
      <c r="F31" s="32"/>
      <c r="H31" s="180"/>
      <c r="I31" s="11" t="s">
        <v>7</v>
      </c>
      <c r="J31" s="15"/>
      <c r="K31" s="15">
        <v>20</v>
      </c>
      <c r="L31" s="15">
        <v>-20</v>
      </c>
      <c r="M31" s="20"/>
      <c r="U31" s="32"/>
    </row>
    <row r="32" spans="1:21" ht="48" x14ac:dyDescent="0.25">
      <c r="A32" s="32"/>
      <c r="B32" s="32"/>
      <c r="C32" s="32"/>
      <c r="D32" s="32"/>
      <c r="E32" s="32"/>
      <c r="F32" s="32"/>
      <c r="H32" s="180"/>
      <c r="I32" s="11" t="s">
        <v>8</v>
      </c>
      <c r="J32" s="15">
        <v>25.65</v>
      </c>
      <c r="K32" s="15"/>
      <c r="L32" s="15">
        <v>25.65</v>
      </c>
      <c r="M32" s="20"/>
      <c r="U32" s="32"/>
    </row>
    <row r="33" spans="1:21" ht="48" x14ac:dyDescent="0.25">
      <c r="A33" s="32"/>
      <c r="B33" s="32"/>
      <c r="C33" s="32"/>
      <c r="D33" s="32"/>
      <c r="E33" s="32"/>
      <c r="F33" s="32"/>
      <c r="H33" s="180"/>
      <c r="I33" s="11" t="s">
        <v>9</v>
      </c>
      <c r="J33" s="15">
        <v>37</v>
      </c>
      <c r="K33" s="15"/>
      <c r="L33" s="15">
        <v>37</v>
      </c>
      <c r="M33" s="20"/>
      <c r="U33" s="32"/>
    </row>
    <row r="34" spans="1:21" ht="48" x14ac:dyDescent="0.25">
      <c r="A34" s="32"/>
      <c r="B34" s="32"/>
      <c r="C34" s="32"/>
      <c r="D34" s="32"/>
      <c r="E34" s="32"/>
      <c r="F34" s="32"/>
      <c r="H34" s="180"/>
      <c r="I34" s="11" t="s">
        <v>10</v>
      </c>
      <c r="J34" s="15">
        <v>2205</v>
      </c>
      <c r="K34" s="15"/>
      <c r="L34" s="15">
        <v>2205</v>
      </c>
      <c r="M34" s="20"/>
      <c r="U34" s="32"/>
    </row>
    <row r="35" spans="1:21" ht="48" x14ac:dyDescent="0.25">
      <c r="A35" s="32"/>
      <c r="B35" s="32"/>
      <c r="C35" s="32"/>
      <c r="D35" s="32"/>
      <c r="E35" s="32"/>
      <c r="F35" s="32"/>
      <c r="H35" s="180"/>
      <c r="I35" s="11" t="s">
        <v>11</v>
      </c>
      <c r="J35" s="15">
        <v>869.92500000000007</v>
      </c>
      <c r="K35" s="15"/>
      <c r="L35" s="15">
        <v>869.92500000000007</v>
      </c>
      <c r="M35" s="20"/>
      <c r="U35" s="32"/>
    </row>
    <row r="36" spans="1:21" ht="48" x14ac:dyDescent="0.25">
      <c r="A36" s="32"/>
      <c r="B36" s="32"/>
      <c r="C36" s="32"/>
      <c r="D36" s="32"/>
      <c r="E36" s="32"/>
      <c r="F36" s="32"/>
      <c r="H36" s="180"/>
      <c r="I36" s="11" t="s">
        <v>12</v>
      </c>
      <c r="J36" s="15">
        <v>624.5</v>
      </c>
      <c r="K36" s="15"/>
      <c r="L36" s="15">
        <v>624.5</v>
      </c>
      <c r="M36" s="20"/>
      <c r="U36" s="32"/>
    </row>
    <row r="37" spans="1:21" ht="60" x14ac:dyDescent="0.25">
      <c r="H37" s="180"/>
      <c r="I37" s="11" t="s">
        <v>13</v>
      </c>
      <c r="J37" s="15">
        <v>14</v>
      </c>
      <c r="K37" s="15"/>
      <c r="L37" s="15">
        <v>14</v>
      </c>
      <c r="M37" s="20"/>
      <c r="U37" s="32"/>
    </row>
    <row r="38" spans="1:21" ht="60" x14ac:dyDescent="0.25">
      <c r="H38" s="180"/>
      <c r="I38" s="11" t="s">
        <v>14</v>
      </c>
      <c r="J38" s="15"/>
      <c r="K38" s="15"/>
      <c r="L38" s="15"/>
      <c r="M38" s="20"/>
      <c r="U38" s="32"/>
    </row>
    <row r="39" spans="1:21" ht="24" x14ac:dyDescent="0.25">
      <c r="H39" s="180"/>
      <c r="I39" s="11" t="s">
        <v>15</v>
      </c>
      <c r="J39" s="15"/>
      <c r="K39" s="15"/>
      <c r="L39" s="15"/>
      <c r="M39" s="20"/>
      <c r="U39" s="32"/>
    </row>
    <row r="40" spans="1:21" ht="24" x14ac:dyDescent="0.25">
      <c r="H40" s="180" t="s">
        <v>25</v>
      </c>
      <c r="I40" s="11" t="s">
        <v>6</v>
      </c>
      <c r="J40" s="15">
        <v>91.25</v>
      </c>
      <c r="K40" s="15">
        <v>100</v>
      </c>
      <c r="L40" s="15">
        <v>-8.75</v>
      </c>
      <c r="M40" s="20"/>
      <c r="U40" s="32"/>
    </row>
    <row r="41" spans="1:21" ht="48" x14ac:dyDescent="0.25">
      <c r="H41" s="180"/>
      <c r="I41" s="11" t="s">
        <v>7</v>
      </c>
      <c r="J41" s="15">
        <v>1017.7199999999999</v>
      </c>
      <c r="K41" s="15">
        <v>22.5</v>
      </c>
      <c r="L41" s="15">
        <v>1004.22</v>
      </c>
      <c r="M41" s="20"/>
      <c r="U41" s="32"/>
    </row>
    <row r="42" spans="1:21" ht="48" x14ac:dyDescent="0.25">
      <c r="H42" s="180"/>
      <c r="I42" s="11" t="s">
        <v>8</v>
      </c>
      <c r="J42" s="15">
        <v>237.25</v>
      </c>
      <c r="K42" s="15">
        <v>21.133333333333333</v>
      </c>
      <c r="L42" s="15">
        <v>226.68333333333337</v>
      </c>
      <c r="M42" s="20"/>
      <c r="U42" s="32"/>
    </row>
    <row r="43" spans="1:21" ht="48" x14ac:dyDescent="0.25">
      <c r="H43" s="180"/>
      <c r="I43" s="11" t="s">
        <v>9</v>
      </c>
      <c r="J43" s="15">
        <v>135</v>
      </c>
      <c r="K43" s="15">
        <v>64.36666666666666</v>
      </c>
      <c r="L43" s="15">
        <v>19.225000000000001</v>
      </c>
      <c r="M43" s="20"/>
      <c r="U43" s="32"/>
    </row>
    <row r="44" spans="1:21" ht="48" x14ac:dyDescent="0.25">
      <c r="H44" s="180"/>
      <c r="I44" s="11" t="s">
        <v>10</v>
      </c>
      <c r="J44" s="15">
        <v>608.4</v>
      </c>
      <c r="K44" s="15">
        <v>65</v>
      </c>
      <c r="L44" s="15">
        <v>556.4</v>
      </c>
      <c r="M44" s="20"/>
      <c r="U44" s="32"/>
    </row>
    <row r="45" spans="1:21" ht="48" x14ac:dyDescent="0.25">
      <c r="H45" s="180"/>
      <c r="I45" s="11" t="s">
        <v>11</v>
      </c>
      <c r="J45" s="15">
        <v>342</v>
      </c>
      <c r="K45" s="15">
        <v>57</v>
      </c>
      <c r="L45" s="15">
        <v>313.5</v>
      </c>
      <c r="M45" s="20"/>
      <c r="U45" s="32"/>
    </row>
    <row r="46" spans="1:21" ht="48" x14ac:dyDescent="0.25">
      <c r="H46" s="180"/>
      <c r="I46" s="11" t="s">
        <v>12</v>
      </c>
      <c r="J46" s="15">
        <v>522.6875</v>
      </c>
      <c r="K46" s="15">
        <v>44.89</v>
      </c>
      <c r="L46" s="15">
        <v>424.70888888888891</v>
      </c>
      <c r="M46" s="20"/>
      <c r="U46" s="32"/>
    </row>
    <row r="47" spans="1:21" ht="60" x14ac:dyDescent="0.25">
      <c r="H47" s="180"/>
      <c r="I47" s="11" t="s">
        <v>13</v>
      </c>
      <c r="J47" s="15">
        <v>551.20000000000005</v>
      </c>
      <c r="K47" s="15">
        <v>18</v>
      </c>
      <c r="L47" s="15">
        <v>533.20000000000005</v>
      </c>
      <c r="M47" s="20"/>
      <c r="U47" s="32"/>
    </row>
    <row r="48" spans="1:21" ht="60" x14ac:dyDescent="0.25">
      <c r="H48" s="180"/>
      <c r="I48" s="11" t="s">
        <v>14</v>
      </c>
      <c r="J48" s="15"/>
      <c r="K48" s="15"/>
      <c r="L48" s="15"/>
      <c r="M48" s="20"/>
      <c r="U48" s="32"/>
    </row>
    <row r="49" spans="8:21" ht="24" x14ac:dyDescent="0.25">
      <c r="H49" s="180"/>
      <c r="I49" s="11" t="s">
        <v>15</v>
      </c>
      <c r="J49" s="15"/>
      <c r="K49" s="15"/>
      <c r="L49" s="15"/>
      <c r="M49" s="20"/>
      <c r="U49" s="32"/>
    </row>
    <row r="50" spans="8:21" ht="24" x14ac:dyDescent="0.25">
      <c r="H50" s="180" t="s">
        <v>26</v>
      </c>
      <c r="I50" s="11" t="s">
        <v>6</v>
      </c>
      <c r="J50" s="15">
        <v>136.05714285714285</v>
      </c>
      <c r="K50" s="15">
        <v>60</v>
      </c>
      <c r="L50" s="15">
        <v>127.48571428571428</v>
      </c>
      <c r="M50" s="20"/>
      <c r="U50" s="32"/>
    </row>
    <row r="51" spans="8:21" ht="48" x14ac:dyDescent="0.25">
      <c r="H51" s="180"/>
      <c r="I51" s="11" t="s">
        <v>7</v>
      </c>
      <c r="J51" s="15">
        <v>115</v>
      </c>
      <c r="K51" s="15"/>
      <c r="L51" s="15">
        <v>115</v>
      </c>
      <c r="M51" s="20"/>
      <c r="U51" s="32"/>
    </row>
    <row r="52" spans="8:21" ht="48" x14ac:dyDescent="0.25">
      <c r="H52" s="180"/>
      <c r="I52" s="11" t="s">
        <v>8</v>
      </c>
      <c r="J52" s="15">
        <v>45</v>
      </c>
      <c r="K52" s="15"/>
      <c r="L52" s="15">
        <v>45</v>
      </c>
      <c r="M52" s="20"/>
      <c r="U52" s="32"/>
    </row>
    <row r="53" spans="8:21" ht="48" x14ac:dyDescent="0.25">
      <c r="H53" s="180"/>
      <c r="I53" s="11" t="s">
        <v>9</v>
      </c>
      <c r="J53" s="15">
        <v>85</v>
      </c>
      <c r="K53" s="15">
        <v>29</v>
      </c>
      <c r="L53" s="15">
        <v>28</v>
      </c>
      <c r="M53" s="20"/>
      <c r="U53" s="32"/>
    </row>
    <row r="54" spans="8:21" ht="48" x14ac:dyDescent="0.25">
      <c r="H54" s="180"/>
      <c r="I54" s="11" t="s">
        <v>10</v>
      </c>
      <c r="J54" s="15">
        <v>60</v>
      </c>
      <c r="K54" s="15"/>
      <c r="L54" s="15">
        <v>60</v>
      </c>
      <c r="M54" s="20"/>
      <c r="U54" s="32"/>
    </row>
    <row r="55" spans="8:21" ht="48" x14ac:dyDescent="0.25">
      <c r="H55" s="180"/>
      <c r="I55" s="11" t="s">
        <v>11</v>
      </c>
      <c r="J55" s="15"/>
      <c r="K55" s="15"/>
      <c r="L55" s="15"/>
      <c r="M55" s="20"/>
      <c r="U55" s="32"/>
    </row>
    <row r="56" spans="8:21" ht="48" x14ac:dyDescent="0.25">
      <c r="H56" s="180"/>
      <c r="I56" s="11" t="s">
        <v>12</v>
      </c>
      <c r="J56" s="15">
        <v>144</v>
      </c>
      <c r="K56" s="15"/>
      <c r="L56" s="15">
        <v>144</v>
      </c>
      <c r="M56" s="20"/>
      <c r="U56" s="32"/>
    </row>
    <row r="57" spans="8:21" ht="60" x14ac:dyDescent="0.25">
      <c r="H57" s="180"/>
      <c r="I57" s="11" t="s">
        <v>13</v>
      </c>
      <c r="J57" s="15"/>
      <c r="K57" s="15"/>
      <c r="L57" s="15"/>
      <c r="M57" s="20"/>
      <c r="U57" s="32"/>
    </row>
    <row r="58" spans="8:21" ht="60" x14ac:dyDescent="0.25">
      <c r="H58" s="180"/>
      <c r="I58" s="11" t="s">
        <v>14</v>
      </c>
      <c r="J58" s="15"/>
      <c r="K58" s="15"/>
      <c r="L58" s="15"/>
      <c r="M58" s="20"/>
      <c r="U58" s="32"/>
    </row>
    <row r="59" spans="8:21" ht="24" x14ac:dyDescent="0.25">
      <c r="H59" s="180"/>
      <c r="I59" s="11" t="s">
        <v>15</v>
      </c>
      <c r="J59" s="15"/>
      <c r="K59" s="15"/>
      <c r="L59" s="15"/>
      <c r="M59" s="20"/>
      <c r="U59" s="32"/>
    </row>
    <row r="60" spans="8:21" ht="24" x14ac:dyDescent="0.25">
      <c r="H60" s="180" t="s">
        <v>27</v>
      </c>
      <c r="I60" s="11" t="s">
        <v>6</v>
      </c>
      <c r="J60" s="15">
        <v>100.44800000000001</v>
      </c>
      <c r="K60" s="15">
        <v>25.75</v>
      </c>
      <c r="L60" s="15">
        <v>90.147999999999996</v>
      </c>
      <c r="M60" s="20"/>
      <c r="U60" s="32"/>
    </row>
    <row r="61" spans="8:21" ht="48" x14ac:dyDescent="0.25">
      <c r="H61" s="180"/>
      <c r="I61" s="11" t="s">
        <v>7</v>
      </c>
      <c r="J61" s="15">
        <v>119.80000000000001</v>
      </c>
      <c r="K61" s="15">
        <v>7.666666666666667</v>
      </c>
      <c r="L61" s="15">
        <v>99.4</v>
      </c>
      <c r="M61" s="20"/>
      <c r="U61" s="32"/>
    </row>
    <row r="62" spans="8:21" ht="48" x14ac:dyDescent="0.25">
      <c r="H62" s="180"/>
      <c r="I62" s="11" t="s">
        <v>8</v>
      </c>
      <c r="J62" s="15"/>
      <c r="K62" s="15"/>
      <c r="L62" s="15"/>
      <c r="M62" s="20"/>
      <c r="U62" s="32"/>
    </row>
    <row r="63" spans="8:21" ht="48" x14ac:dyDescent="0.25">
      <c r="H63" s="180"/>
      <c r="I63" s="11" t="s">
        <v>9</v>
      </c>
      <c r="J63" s="15">
        <v>1043.4285714285713</v>
      </c>
      <c r="K63" s="15">
        <v>22</v>
      </c>
      <c r="L63" s="15">
        <v>904.75</v>
      </c>
      <c r="M63" s="20"/>
      <c r="U63" s="32"/>
    </row>
    <row r="64" spans="8:21" ht="48" x14ac:dyDescent="0.25">
      <c r="H64" s="180"/>
      <c r="I64" s="11" t="s">
        <v>10</v>
      </c>
      <c r="J64" s="15">
        <v>1332.6</v>
      </c>
      <c r="K64" s="15">
        <v>12</v>
      </c>
      <c r="L64" s="15">
        <v>1106.5</v>
      </c>
      <c r="M64" s="20"/>
      <c r="U64" s="32"/>
    </row>
    <row r="65" spans="8:21" ht="48" x14ac:dyDescent="0.25">
      <c r="H65" s="180"/>
      <c r="I65" s="11" t="s">
        <v>11</v>
      </c>
      <c r="J65" s="15">
        <v>2132</v>
      </c>
      <c r="K65" s="15"/>
      <c r="L65" s="15">
        <v>2132</v>
      </c>
      <c r="M65" s="20"/>
      <c r="U65" s="32"/>
    </row>
    <row r="66" spans="8:21" ht="48" x14ac:dyDescent="0.25">
      <c r="H66" s="180"/>
      <c r="I66" s="11" t="s">
        <v>12</v>
      </c>
      <c r="J66" s="15"/>
      <c r="K66" s="15"/>
      <c r="L66" s="15"/>
      <c r="M66" s="20"/>
      <c r="U66" s="32"/>
    </row>
    <row r="67" spans="8:21" ht="60" x14ac:dyDescent="0.25">
      <c r="H67" s="180"/>
      <c r="I67" s="11" t="s">
        <v>13</v>
      </c>
      <c r="J67" s="15"/>
      <c r="K67" s="15"/>
      <c r="L67" s="15"/>
      <c r="M67" s="20"/>
      <c r="U67" s="32"/>
    </row>
    <row r="68" spans="8:21" ht="60" x14ac:dyDescent="0.25">
      <c r="H68" s="180"/>
      <c r="I68" s="11" t="s">
        <v>14</v>
      </c>
      <c r="J68" s="15"/>
      <c r="K68" s="15"/>
      <c r="L68" s="15"/>
      <c r="M68" s="20"/>
      <c r="U68" s="32"/>
    </row>
    <row r="69" spans="8:21" ht="24" x14ac:dyDescent="0.25">
      <c r="H69" s="180"/>
      <c r="I69" s="11" t="s">
        <v>15</v>
      </c>
      <c r="J69" s="15"/>
      <c r="K69" s="15"/>
      <c r="L69" s="15"/>
      <c r="M69" s="20"/>
      <c r="U69" s="32"/>
    </row>
    <row r="70" spans="8:21" ht="24" x14ac:dyDescent="0.25">
      <c r="H70" s="180" t="s">
        <v>28</v>
      </c>
      <c r="I70" s="11" t="s">
        <v>6</v>
      </c>
      <c r="J70" s="15">
        <v>52.125</v>
      </c>
      <c r="K70" s="15">
        <v>2.125</v>
      </c>
      <c r="L70" s="15">
        <v>50</v>
      </c>
      <c r="M70" s="20"/>
      <c r="U70" s="32"/>
    </row>
    <row r="71" spans="8:21" ht="48" x14ac:dyDescent="0.25">
      <c r="H71" s="180"/>
      <c r="I71" s="11" t="s">
        <v>7</v>
      </c>
      <c r="J71" s="15">
        <v>30</v>
      </c>
      <c r="K71" s="15">
        <v>1.5</v>
      </c>
      <c r="L71" s="15">
        <v>28.5</v>
      </c>
      <c r="M71" s="20"/>
      <c r="U71" s="32"/>
    </row>
    <row r="72" spans="8:21" ht="48" x14ac:dyDescent="0.25">
      <c r="H72" s="180"/>
      <c r="I72" s="11" t="s">
        <v>8</v>
      </c>
      <c r="J72" s="15">
        <v>90</v>
      </c>
      <c r="K72" s="15"/>
      <c r="L72" s="15">
        <v>90</v>
      </c>
      <c r="M72" s="20"/>
      <c r="U72" s="32"/>
    </row>
    <row r="73" spans="8:21" ht="48" x14ac:dyDescent="0.25">
      <c r="H73" s="180"/>
      <c r="I73" s="11" t="s">
        <v>9</v>
      </c>
      <c r="J73" s="15">
        <v>81.599999999999994</v>
      </c>
      <c r="K73" s="15">
        <v>7.2649999999999997</v>
      </c>
      <c r="L73" s="15">
        <v>77.967500000000001</v>
      </c>
      <c r="M73" s="20"/>
      <c r="U73" s="32"/>
    </row>
    <row r="74" spans="8:21" ht="48" x14ac:dyDescent="0.25">
      <c r="H74" s="180"/>
      <c r="I74" s="11" t="s">
        <v>10</v>
      </c>
      <c r="J74" s="15">
        <v>221.26833333333332</v>
      </c>
      <c r="K74" s="15">
        <v>6</v>
      </c>
      <c r="L74" s="15">
        <v>162.95124999999999</v>
      </c>
      <c r="M74" s="20"/>
      <c r="U74" s="32"/>
    </row>
    <row r="75" spans="8:21" ht="48" x14ac:dyDescent="0.25">
      <c r="H75" s="180"/>
      <c r="I75" s="11" t="s">
        <v>11</v>
      </c>
      <c r="J75" s="15">
        <v>720.21818181818185</v>
      </c>
      <c r="K75" s="15">
        <v>6.5</v>
      </c>
      <c r="L75" s="15">
        <v>718.44545454545448</v>
      </c>
      <c r="M75" s="20"/>
      <c r="U75" s="32"/>
    </row>
    <row r="76" spans="8:21" ht="48" x14ac:dyDescent="0.25">
      <c r="H76" s="180"/>
      <c r="I76" s="11" t="s">
        <v>12</v>
      </c>
      <c r="J76" s="15">
        <v>60</v>
      </c>
      <c r="K76" s="15"/>
      <c r="L76" s="15">
        <v>60</v>
      </c>
      <c r="M76" s="20"/>
      <c r="U76" s="32"/>
    </row>
    <row r="77" spans="8:21" ht="60" x14ac:dyDescent="0.25">
      <c r="H77" s="180"/>
      <c r="I77" s="11" t="s">
        <v>13</v>
      </c>
      <c r="J77" s="15">
        <v>2000</v>
      </c>
      <c r="K77" s="15"/>
      <c r="L77" s="15">
        <v>2000</v>
      </c>
      <c r="M77" s="20"/>
      <c r="U77" s="32"/>
    </row>
    <row r="78" spans="8:21" ht="60" x14ac:dyDescent="0.25">
      <c r="H78" s="180"/>
      <c r="I78" s="11" t="s">
        <v>14</v>
      </c>
      <c r="J78" s="15"/>
      <c r="K78" s="15"/>
      <c r="L78" s="15"/>
      <c r="M78" s="20"/>
      <c r="U78" s="32"/>
    </row>
    <row r="79" spans="8:21" ht="24" x14ac:dyDescent="0.25">
      <c r="H79" s="180"/>
      <c r="I79" s="11" t="s">
        <v>15</v>
      </c>
      <c r="J79" s="15">
        <v>675</v>
      </c>
      <c r="K79" s="15"/>
      <c r="L79" s="15">
        <v>675</v>
      </c>
      <c r="M79" s="20"/>
      <c r="U79" s="32"/>
    </row>
    <row r="80" spans="8:21" ht="24" x14ac:dyDescent="0.25">
      <c r="H80" s="180" t="s">
        <v>29</v>
      </c>
      <c r="I80" s="11" t="s">
        <v>6</v>
      </c>
      <c r="J80" s="15"/>
      <c r="K80" s="15"/>
      <c r="L80" s="15"/>
      <c r="M80" s="20"/>
      <c r="U80" s="32"/>
    </row>
    <row r="81" spans="8:21" ht="48" x14ac:dyDescent="0.25">
      <c r="H81" s="180"/>
      <c r="I81" s="11" t="s">
        <v>7</v>
      </c>
      <c r="J81" s="15">
        <v>150</v>
      </c>
      <c r="K81" s="15"/>
      <c r="L81" s="15">
        <v>150</v>
      </c>
      <c r="M81" s="20"/>
      <c r="U81" s="32"/>
    </row>
    <row r="82" spans="8:21" ht="48" x14ac:dyDescent="0.25">
      <c r="H82" s="180"/>
      <c r="I82" s="11" t="s">
        <v>8</v>
      </c>
      <c r="J82" s="15">
        <v>253.33333333333334</v>
      </c>
      <c r="K82" s="15"/>
      <c r="L82" s="15">
        <v>253.33333333333334</v>
      </c>
      <c r="M82" s="20"/>
      <c r="U82" s="32"/>
    </row>
    <row r="83" spans="8:21" ht="48" x14ac:dyDescent="0.25">
      <c r="H83" s="180"/>
      <c r="I83" s="11" t="s">
        <v>9</v>
      </c>
      <c r="J83" s="15">
        <v>258.39999999999998</v>
      </c>
      <c r="K83" s="15"/>
      <c r="L83" s="15">
        <v>258.39999999999998</v>
      </c>
      <c r="M83" s="20"/>
      <c r="U83" s="32"/>
    </row>
    <row r="84" spans="8:21" ht="48" x14ac:dyDescent="0.25">
      <c r="H84" s="180"/>
      <c r="I84" s="11" t="s">
        <v>10</v>
      </c>
      <c r="J84" s="15">
        <v>540</v>
      </c>
      <c r="K84" s="15"/>
      <c r="L84" s="15">
        <v>540</v>
      </c>
      <c r="M84" s="20"/>
      <c r="U84" s="32"/>
    </row>
    <row r="85" spans="8:21" ht="48" x14ac:dyDescent="0.25">
      <c r="H85" s="180"/>
      <c r="I85" s="11" t="s">
        <v>11</v>
      </c>
      <c r="J85" s="15">
        <v>1231.6909523809522</v>
      </c>
      <c r="K85" s="15">
        <v>0.5</v>
      </c>
      <c r="L85" s="15">
        <v>1136.9070329670328</v>
      </c>
      <c r="M85" s="20"/>
      <c r="U85" s="32"/>
    </row>
    <row r="86" spans="8:21" ht="48" x14ac:dyDescent="0.25">
      <c r="H86" s="180"/>
      <c r="I86" s="11" t="s">
        <v>12</v>
      </c>
      <c r="J86" s="15">
        <v>917.71111111111099</v>
      </c>
      <c r="K86" s="15"/>
      <c r="L86" s="15">
        <v>917.71111111111099</v>
      </c>
      <c r="M86" s="20"/>
      <c r="U86" s="32"/>
    </row>
    <row r="87" spans="8:21" ht="60" x14ac:dyDescent="0.25">
      <c r="H87" s="180"/>
      <c r="I87" s="11" t="s">
        <v>13</v>
      </c>
      <c r="J87" s="15">
        <v>3107.2666666666664</v>
      </c>
      <c r="K87" s="15">
        <v>27</v>
      </c>
      <c r="L87" s="15">
        <v>2320.3249999999998</v>
      </c>
      <c r="M87" s="20"/>
      <c r="U87" s="32"/>
    </row>
    <row r="88" spans="8:21" ht="60" x14ac:dyDescent="0.25">
      <c r="H88" s="180"/>
      <c r="I88" s="11" t="s">
        <v>14</v>
      </c>
      <c r="J88" s="15">
        <v>871.26666666666665</v>
      </c>
      <c r="K88" s="15">
        <v>120</v>
      </c>
      <c r="L88" s="15">
        <v>851.26666666666665</v>
      </c>
      <c r="M88" s="20"/>
      <c r="U88" s="32"/>
    </row>
    <row r="89" spans="8:21" ht="24" x14ac:dyDescent="0.25">
      <c r="H89" s="180"/>
      <c r="I89" s="11" t="s">
        <v>15</v>
      </c>
      <c r="J89" s="15">
        <v>22100</v>
      </c>
      <c r="K89" s="15"/>
      <c r="L89" s="15">
        <v>22100</v>
      </c>
      <c r="M89" s="20"/>
      <c r="U89" s="32"/>
    </row>
    <row r="90" spans="8:21" ht="24" x14ac:dyDescent="0.25">
      <c r="H90" s="180" t="s">
        <v>30</v>
      </c>
      <c r="I90" s="11" t="s">
        <v>6</v>
      </c>
      <c r="J90" s="15">
        <v>150.57666666666671</v>
      </c>
      <c r="K90" s="15">
        <v>8</v>
      </c>
      <c r="L90" s="15">
        <v>138.37846153846158</v>
      </c>
      <c r="M90" s="20"/>
      <c r="U90" s="32"/>
    </row>
    <row r="91" spans="8:21" ht="48" x14ac:dyDescent="0.25">
      <c r="H91" s="180"/>
      <c r="I91" s="11" t="s">
        <v>7</v>
      </c>
      <c r="J91" s="15">
        <v>365.73636363636371</v>
      </c>
      <c r="K91" s="15">
        <v>47.5</v>
      </c>
      <c r="L91" s="15">
        <v>357.10000000000008</v>
      </c>
      <c r="M91" s="20"/>
      <c r="U91" s="32"/>
    </row>
    <row r="92" spans="8:21" ht="48" x14ac:dyDescent="0.25">
      <c r="H92" s="180"/>
      <c r="I92" s="11" t="s">
        <v>8</v>
      </c>
      <c r="J92" s="15">
        <v>525.91111111111104</v>
      </c>
      <c r="K92" s="15"/>
      <c r="L92" s="15">
        <v>525.91111111111104</v>
      </c>
      <c r="M92" s="20"/>
      <c r="U92" s="32"/>
    </row>
    <row r="93" spans="8:21" ht="48" x14ac:dyDescent="0.25">
      <c r="H93" s="180"/>
      <c r="I93" s="11" t="s">
        <v>9</v>
      </c>
      <c r="J93" s="15">
        <v>2140.0748000000008</v>
      </c>
      <c r="K93" s="15">
        <v>70</v>
      </c>
      <c r="L93" s="15">
        <v>2136.5748000000012</v>
      </c>
      <c r="M93" s="20"/>
      <c r="U93" s="32"/>
    </row>
    <row r="94" spans="8:21" ht="48" x14ac:dyDescent="0.25">
      <c r="H94" s="180"/>
      <c r="I94" s="11" t="s">
        <v>10</v>
      </c>
      <c r="J94" s="15">
        <v>579.72833333333324</v>
      </c>
      <c r="K94" s="15">
        <v>50</v>
      </c>
      <c r="L94" s="15">
        <v>578.0616666666665</v>
      </c>
      <c r="M94" s="20"/>
      <c r="U94" s="32"/>
    </row>
    <row r="95" spans="8:21" ht="48" x14ac:dyDescent="0.25">
      <c r="H95" s="180"/>
      <c r="I95" s="11" t="s">
        <v>11</v>
      </c>
      <c r="J95" s="15">
        <v>2443.0479166666664</v>
      </c>
      <c r="K95" s="15">
        <v>105</v>
      </c>
      <c r="L95" s="15">
        <v>2438.6729166666669</v>
      </c>
      <c r="M95" s="20"/>
      <c r="U95" s="32"/>
    </row>
    <row r="96" spans="8:21" ht="48" x14ac:dyDescent="0.25">
      <c r="H96" s="180"/>
      <c r="I96" s="11" t="s">
        <v>12</v>
      </c>
      <c r="J96" s="15">
        <v>2565.0511111111114</v>
      </c>
      <c r="K96" s="15"/>
      <c r="L96" s="15">
        <v>2565.0511111111114</v>
      </c>
      <c r="M96" s="20"/>
      <c r="U96" s="32"/>
    </row>
    <row r="97" spans="8:21" ht="60" x14ac:dyDescent="0.25">
      <c r="H97" s="180"/>
      <c r="I97" s="11" t="s">
        <v>13</v>
      </c>
      <c r="J97" s="15">
        <v>15</v>
      </c>
      <c r="K97" s="15"/>
      <c r="L97" s="15">
        <v>15</v>
      </c>
      <c r="M97" s="20"/>
      <c r="U97" s="32"/>
    </row>
    <row r="98" spans="8:21" ht="60" x14ac:dyDescent="0.25">
      <c r="H98" s="180"/>
      <c r="I98" s="11" t="s">
        <v>14</v>
      </c>
      <c r="J98" s="15">
        <v>50</v>
      </c>
      <c r="K98" s="15"/>
      <c r="L98" s="15">
        <v>50</v>
      </c>
      <c r="M98" s="20"/>
      <c r="U98" s="32"/>
    </row>
    <row r="99" spans="8:21" ht="24" x14ac:dyDescent="0.25">
      <c r="H99" s="180"/>
      <c r="I99" s="11" t="s">
        <v>15</v>
      </c>
      <c r="J99" s="15">
        <v>400</v>
      </c>
      <c r="K99" s="15">
        <v>44</v>
      </c>
      <c r="L99" s="15">
        <v>356</v>
      </c>
      <c r="M99" s="20"/>
      <c r="U99" s="32"/>
    </row>
    <row r="100" spans="8:21" ht="24" x14ac:dyDescent="0.25">
      <c r="H100" s="180" t="s">
        <v>31</v>
      </c>
      <c r="I100" s="11" t="s">
        <v>6</v>
      </c>
      <c r="J100" s="15">
        <v>158.5</v>
      </c>
      <c r="K100" s="15">
        <v>50</v>
      </c>
      <c r="L100" s="15">
        <v>150.16666666666666</v>
      </c>
      <c r="M100" s="20"/>
      <c r="U100" s="32"/>
    </row>
    <row r="101" spans="8:21" ht="48" x14ac:dyDescent="0.25">
      <c r="H101" s="180"/>
      <c r="I101" s="11" t="s">
        <v>7</v>
      </c>
      <c r="J101" s="15">
        <v>809</v>
      </c>
      <c r="K101" s="15">
        <v>6.5</v>
      </c>
      <c r="L101" s="15">
        <v>537.16666666666674</v>
      </c>
      <c r="M101" s="20"/>
      <c r="U101" s="32"/>
    </row>
    <row r="102" spans="8:21" ht="48" x14ac:dyDescent="0.25">
      <c r="H102" s="180"/>
      <c r="I102" s="11" t="s">
        <v>8</v>
      </c>
      <c r="J102" s="15">
        <v>58.633333333333333</v>
      </c>
      <c r="K102" s="15">
        <v>6</v>
      </c>
      <c r="L102" s="15">
        <v>54.633333333333333</v>
      </c>
      <c r="M102" s="20"/>
      <c r="U102" s="32"/>
    </row>
    <row r="103" spans="8:21" ht="48" x14ac:dyDescent="0.25">
      <c r="H103" s="180"/>
      <c r="I103" s="11" t="s">
        <v>9</v>
      </c>
      <c r="J103" s="15">
        <v>522.92857142857144</v>
      </c>
      <c r="K103" s="15">
        <v>146.33333333333334</v>
      </c>
      <c r="L103" s="15">
        <v>460.21428571428578</v>
      </c>
      <c r="M103" s="20"/>
      <c r="U103" s="32"/>
    </row>
    <row r="104" spans="8:21" ht="48" x14ac:dyDescent="0.25">
      <c r="H104" s="180"/>
      <c r="I104" s="11" t="s">
        <v>10</v>
      </c>
      <c r="J104" s="15">
        <v>354.5</v>
      </c>
      <c r="K104" s="15">
        <v>5</v>
      </c>
      <c r="L104" s="15">
        <v>353.875</v>
      </c>
      <c r="M104" s="20"/>
      <c r="U104" s="32"/>
    </row>
    <row r="105" spans="8:21" ht="48" x14ac:dyDescent="0.25">
      <c r="H105" s="180"/>
      <c r="I105" s="11" t="s">
        <v>11</v>
      </c>
      <c r="J105" s="15">
        <v>517.08000000000004</v>
      </c>
      <c r="K105" s="15">
        <v>45</v>
      </c>
      <c r="L105" s="15">
        <v>499.08</v>
      </c>
      <c r="M105" s="20"/>
      <c r="U105" s="32"/>
    </row>
    <row r="106" spans="8:21" ht="48" x14ac:dyDescent="0.25">
      <c r="H106" s="180"/>
      <c r="I106" s="11" t="s">
        <v>12</v>
      </c>
      <c r="J106" s="15">
        <v>468.28571428571433</v>
      </c>
      <c r="K106" s="15">
        <v>226.71875</v>
      </c>
      <c r="L106" s="15">
        <v>162.69444444444446</v>
      </c>
      <c r="M106" s="20"/>
      <c r="U106" s="32"/>
    </row>
    <row r="107" spans="8:21" ht="60" x14ac:dyDescent="0.25">
      <c r="H107" s="180"/>
      <c r="I107" s="11" t="s">
        <v>13</v>
      </c>
      <c r="J107" s="15">
        <v>626</v>
      </c>
      <c r="K107" s="15">
        <v>48.625</v>
      </c>
      <c r="L107" s="15">
        <v>577.375</v>
      </c>
      <c r="M107" s="20"/>
      <c r="U107" s="32"/>
    </row>
    <row r="108" spans="8:21" ht="60" x14ac:dyDescent="0.25">
      <c r="H108" s="180"/>
      <c r="I108" s="11" t="s">
        <v>14</v>
      </c>
      <c r="J108" s="15">
        <v>210.00000000000003</v>
      </c>
      <c r="K108" s="15"/>
      <c r="L108" s="15">
        <v>210.00000000000003</v>
      </c>
      <c r="M108" s="20"/>
      <c r="U108" s="32"/>
    </row>
    <row r="109" spans="8:21" ht="24" x14ac:dyDescent="0.25">
      <c r="H109" s="180"/>
      <c r="I109" s="11" t="s">
        <v>15</v>
      </c>
      <c r="J109" s="15"/>
      <c r="K109" s="15"/>
      <c r="L109" s="15"/>
      <c r="M109" s="20"/>
      <c r="U109" s="32"/>
    </row>
    <row r="110" spans="8:21" ht="24" x14ac:dyDescent="0.25">
      <c r="H110" s="180" t="s">
        <v>32</v>
      </c>
      <c r="I110" s="11" t="s">
        <v>6</v>
      </c>
      <c r="J110" s="15">
        <v>326</v>
      </c>
      <c r="K110" s="15">
        <v>92.1</v>
      </c>
      <c r="L110" s="15">
        <v>279.95</v>
      </c>
      <c r="M110" s="20"/>
      <c r="U110" s="32"/>
    </row>
    <row r="111" spans="8:21" ht="48" x14ac:dyDescent="0.25">
      <c r="H111" s="180"/>
      <c r="I111" s="11" t="s">
        <v>7</v>
      </c>
      <c r="J111" s="15">
        <v>123</v>
      </c>
      <c r="K111" s="15"/>
      <c r="L111" s="15">
        <v>123</v>
      </c>
      <c r="M111" s="20"/>
      <c r="U111" s="32"/>
    </row>
    <row r="112" spans="8:21" ht="48" x14ac:dyDescent="0.25">
      <c r="H112" s="180"/>
      <c r="I112" s="11" t="s">
        <v>8</v>
      </c>
      <c r="J112" s="15">
        <v>60</v>
      </c>
      <c r="K112" s="15"/>
      <c r="L112" s="15">
        <v>60</v>
      </c>
      <c r="M112" s="20"/>
      <c r="U112" s="32"/>
    </row>
    <row r="113" spans="8:21" ht="48" x14ac:dyDescent="0.25">
      <c r="H113" s="180"/>
      <c r="I113" s="11" t="s">
        <v>9</v>
      </c>
      <c r="J113" s="15">
        <v>55.066666666666663</v>
      </c>
      <c r="K113" s="15"/>
      <c r="L113" s="15">
        <v>55.066666666666663</v>
      </c>
      <c r="M113" s="20"/>
      <c r="U113" s="32"/>
    </row>
    <row r="114" spans="8:21" ht="48" x14ac:dyDescent="0.25">
      <c r="H114" s="180"/>
      <c r="I114" s="11" t="s">
        <v>10</v>
      </c>
      <c r="J114" s="15">
        <v>294.58628571428574</v>
      </c>
      <c r="K114" s="15"/>
      <c r="L114" s="15">
        <v>294.58628571428574</v>
      </c>
      <c r="M114" s="20"/>
      <c r="U114" s="32"/>
    </row>
    <row r="115" spans="8:21" ht="48" x14ac:dyDescent="0.25">
      <c r="H115" s="180"/>
      <c r="I115" s="11" t="s">
        <v>11</v>
      </c>
      <c r="J115" s="15">
        <v>274.5</v>
      </c>
      <c r="K115" s="15"/>
      <c r="L115" s="15">
        <v>274.5</v>
      </c>
      <c r="M115" s="20"/>
      <c r="U115" s="32"/>
    </row>
    <row r="116" spans="8:21" ht="48" x14ac:dyDescent="0.25">
      <c r="H116" s="180"/>
      <c r="I116" s="11" t="s">
        <v>12</v>
      </c>
      <c r="J116" s="15">
        <v>93.433333333333337</v>
      </c>
      <c r="K116" s="15"/>
      <c r="L116" s="15">
        <v>93.433333333333337</v>
      </c>
      <c r="M116" s="20"/>
      <c r="U116" s="32"/>
    </row>
    <row r="117" spans="8:21" ht="60" x14ac:dyDescent="0.25">
      <c r="H117" s="180"/>
      <c r="I117" s="11" t="s">
        <v>13</v>
      </c>
      <c r="J117" s="15"/>
      <c r="K117" s="15"/>
      <c r="L117" s="15"/>
      <c r="M117" s="20"/>
      <c r="U117" s="32"/>
    </row>
    <row r="118" spans="8:21" ht="60" x14ac:dyDescent="0.25">
      <c r="H118" s="180"/>
      <c r="I118" s="11" t="s">
        <v>14</v>
      </c>
      <c r="J118" s="15">
        <v>375.49200000000002</v>
      </c>
      <c r="K118" s="15"/>
      <c r="L118" s="15">
        <v>375.49200000000002</v>
      </c>
      <c r="M118" s="20"/>
      <c r="U118" s="32"/>
    </row>
    <row r="119" spans="8:21" ht="24" x14ac:dyDescent="0.25">
      <c r="H119" s="180"/>
      <c r="I119" s="11" t="s">
        <v>15</v>
      </c>
      <c r="J119" s="15"/>
      <c r="K119" s="15"/>
      <c r="L119" s="15"/>
      <c r="M119" s="20"/>
      <c r="U119" s="32"/>
    </row>
    <row r="120" spans="8:21" ht="24" x14ac:dyDescent="0.25">
      <c r="H120" s="180" t="s">
        <v>33</v>
      </c>
      <c r="I120" s="11" t="s">
        <v>6</v>
      </c>
      <c r="J120" s="15">
        <v>91.25</v>
      </c>
      <c r="K120" s="15">
        <v>8.25</v>
      </c>
      <c r="L120" s="15">
        <v>55.333333333333329</v>
      </c>
      <c r="M120" s="20"/>
      <c r="U120" s="32"/>
    </row>
    <row r="121" spans="8:21" ht="48" x14ac:dyDescent="0.25">
      <c r="H121" s="180"/>
      <c r="I121" s="11" t="s">
        <v>7</v>
      </c>
      <c r="J121" s="15">
        <v>358.25</v>
      </c>
      <c r="K121" s="15">
        <v>0.09</v>
      </c>
      <c r="L121" s="15">
        <v>358.23874999999998</v>
      </c>
      <c r="M121" s="20"/>
      <c r="U121" s="32"/>
    </row>
    <row r="122" spans="8:21" ht="48" x14ac:dyDescent="0.25">
      <c r="H122" s="180"/>
      <c r="I122" s="11" t="s">
        <v>8</v>
      </c>
      <c r="J122" s="15">
        <v>1824.5</v>
      </c>
      <c r="K122" s="15"/>
      <c r="L122" s="15">
        <v>1824.5</v>
      </c>
      <c r="M122" s="20"/>
      <c r="U122" s="32"/>
    </row>
    <row r="123" spans="8:21" ht="48" x14ac:dyDescent="0.25">
      <c r="H123" s="180"/>
      <c r="I123" s="11" t="s">
        <v>9</v>
      </c>
      <c r="J123" s="15">
        <v>2713.92</v>
      </c>
      <c r="K123" s="15"/>
      <c r="L123" s="15">
        <v>2713.92</v>
      </c>
      <c r="M123" s="20"/>
      <c r="U123" s="32"/>
    </row>
    <row r="124" spans="8:21" ht="48" x14ac:dyDescent="0.25">
      <c r="H124" s="180"/>
      <c r="I124" s="11" t="s">
        <v>10</v>
      </c>
      <c r="J124" s="15">
        <v>2391.6363636363631</v>
      </c>
      <c r="K124" s="15">
        <v>13</v>
      </c>
      <c r="L124" s="15">
        <v>2390.454545454546</v>
      </c>
      <c r="M124" s="20"/>
      <c r="U124" s="32"/>
    </row>
    <row r="125" spans="8:21" ht="48" x14ac:dyDescent="0.25">
      <c r="H125" s="180"/>
      <c r="I125" s="11" t="s">
        <v>11</v>
      </c>
      <c r="J125" s="15">
        <v>1778.0647058823529</v>
      </c>
      <c r="K125" s="15">
        <v>15</v>
      </c>
      <c r="L125" s="15">
        <v>1776.3000000000002</v>
      </c>
      <c r="M125" s="20"/>
      <c r="U125" s="32"/>
    </row>
    <row r="126" spans="8:21" ht="48" x14ac:dyDescent="0.25">
      <c r="H126" s="180"/>
      <c r="I126" s="11" t="s">
        <v>12</v>
      </c>
      <c r="J126" s="15">
        <v>2721.5749999999998</v>
      </c>
      <c r="K126" s="15"/>
      <c r="L126" s="15">
        <v>2721.5749999999998</v>
      </c>
      <c r="M126" s="20"/>
      <c r="U126" s="32"/>
    </row>
    <row r="127" spans="8:21" ht="60" x14ac:dyDescent="0.25">
      <c r="H127" s="180"/>
      <c r="I127" s="11" t="s">
        <v>13</v>
      </c>
      <c r="J127" s="15">
        <v>6056</v>
      </c>
      <c r="K127" s="15">
        <v>10</v>
      </c>
      <c r="L127" s="15">
        <v>6054</v>
      </c>
      <c r="M127" s="20"/>
      <c r="U127" s="32"/>
    </row>
    <row r="128" spans="8:21" ht="60" x14ac:dyDescent="0.25">
      <c r="H128" s="180"/>
      <c r="I128" s="11" t="s">
        <v>14</v>
      </c>
      <c r="J128" s="15">
        <v>775</v>
      </c>
      <c r="K128" s="15"/>
      <c r="L128" s="15">
        <v>775</v>
      </c>
      <c r="M128" s="20"/>
      <c r="U128" s="32"/>
    </row>
    <row r="129" spans="8:21" ht="24" x14ac:dyDescent="0.25">
      <c r="H129" s="180"/>
      <c r="I129" s="11" t="s">
        <v>15</v>
      </c>
      <c r="J129" s="15"/>
      <c r="K129" s="15"/>
      <c r="L129" s="15"/>
      <c r="M129" s="20"/>
      <c r="U129" s="32"/>
    </row>
    <row r="130" spans="8:21" ht="24" x14ac:dyDescent="0.25">
      <c r="H130" s="180" t="s">
        <v>34</v>
      </c>
      <c r="I130" s="11" t="s">
        <v>6</v>
      </c>
      <c r="J130" s="15">
        <v>206.23648648648648</v>
      </c>
      <c r="K130" s="15">
        <v>58.571428571428569</v>
      </c>
      <c r="L130" s="15">
        <v>185.14743589743583</v>
      </c>
      <c r="M130" s="20"/>
      <c r="U130" s="32"/>
    </row>
    <row r="131" spans="8:21" ht="48" x14ac:dyDescent="0.25">
      <c r="H131" s="180"/>
      <c r="I131" s="11" t="s">
        <v>7</v>
      </c>
      <c r="J131" s="15">
        <v>679.38636363636363</v>
      </c>
      <c r="K131" s="15">
        <v>47</v>
      </c>
      <c r="L131" s="15">
        <v>651.11029411764696</v>
      </c>
      <c r="M131" s="20"/>
      <c r="U131" s="32"/>
    </row>
    <row r="132" spans="8:21" ht="48" x14ac:dyDescent="0.25">
      <c r="H132" s="180"/>
      <c r="I132" s="11" t="s">
        <v>8</v>
      </c>
      <c r="J132" s="15">
        <v>878.53571428571411</v>
      </c>
      <c r="K132" s="15">
        <v>30</v>
      </c>
      <c r="L132" s="15">
        <v>877.10714285714289</v>
      </c>
      <c r="M132" s="20"/>
      <c r="U132" s="32"/>
    </row>
    <row r="133" spans="8:21" ht="48" x14ac:dyDescent="0.25">
      <c r="H133" s="180"/>
      <c r="I133" s="11" t="s">
        <v>9</v>
      </c>
      <c r="J133" s="15">
        <v>5858.2761111111113</v>
      </c>
      <c r="K133" s="15">
        <v>16.25</v>
      </c>
      <c r="L133" s="15">
        <v>5856.4705555555556</v>
      </c>
      <c r="M133" s="20"/>
      <c r="U133" s="32"/>
    </row>
    <row r="134" spans="8:21" ht="48" x14ac:dyDescent="0.25">
      <c r="H134" s="180"/>
      <c r="I134" s="11" t="s">
        <v>10</v>
      </c>
      <c r="J134" s="15">
        <v>787.64342105263154</v>
      </c>
      <c r="K134" s="15">
        <v>52.933333333333337</v>
      </c>
      <c r="L134" s="15">
        <v>742.9679166666665</v>
      </c>
      <c r="M134" s="20"/>
      <c r="U134" s="32"/>
    </row>
    <row r="135" spans="8:21" ht="48" x14ac:dyDescent="0.25">
      <c r="H135" s="180"/>
      <c r="I135" s="11" t="s">
        <v>11</v>
      </c>
      <c r="J135" s="15">
        <v>1128.8582278481013</v>
      </c>
      <c r="K135" s="15">
        <v>18</v>
      </c>
      <c r="L135" s="15">
        <v>1127.7189873417724</v>
      </c>
      <c r="M135" s="20"/>
      <c r="U135" s="32"/>
    </row>
    <row r="136" spans="8:21" ht="48" x14ac:dyDescent="0.25">
      <c r="H136" s="180"/>
      <c r="I136" s="11" t="s">
        <v>12</v>
      </c>
      <c r="J136" s="15">
        <v>2133.7545283018862</v>
      </c>
      <c r="K136" s="15">
        <v>117.48571428571428</v>
      </c>
      <c r="L136" s="15">
        <v>2118.2375471698124</v>
      </c>
      <c r="M136" s="20"/>
      <c r="U136" s="32"/>
    </row>
    <row r="137" spans="8:21" ht="60" x14ac:dyDescent="0.25">
      <c r="H137" s="180"/>
      <c r="I137" s="11" t="s">
        <v>13</v>
      </c>
      <c r="J137" s="15">
        <v>1106.3933333333332</v>
      </c>
      <c r="K137" s="15">
        <v>4210</v>
      </c>
      <c r="L137" s="15">
        <v>638.61555555555549</v>
      </c>
      <c r="M137" s="20"/>
      <c r="U137" s="32"/>
    </row>
    <row r="138" spans="8:21" ht="60" x14ac:dyDescent="0.25">
      <c r="H138" s="180"/>
      <c r="I138" s="11" t="s">
        <v>14</v>
      </c>
      <c r="J138" s="15">
        <v>2956.1111111111109</v>
      </c>
      <c r="K138" s="15">
        <v>63</v>
      </c>
      <c r="L138" s="15">
        <v>2945.6111111111113</v>
      </c>
      <c r="M138" s="20"/>
      <c r="U138" s="32"/>
    </row>
    <row r="139" spans="8:21" ht="24" x14ac:dyDescent="0.25">
      <c r="H139" s="180"/>
      <c r="I139" s="11" t="s">
        <v>15</v>
      </c>
      <c r="J139" s="15">
        <v>3348.625</v>
      </c>
      <c r="K139" s="15"/>
      <c r="L139" s="15">
        <v>3348.625</v>
      </c>
      <c r="M139" s="20"/>
      <c r="U139" s="32"/>
    </row>
    <row r="140" spans="8:21" ht="24" x14ac:dyDescent="0.25">
      <c r="H140" s="180" t="s">
        <v>35</v>
      </c>
      <c r="I140" s="11" t="s">
        <v>6</v>
      </c>
      <c r="J140" s="15">
        <v>82.2</v>
      </c>
      <c r="K140" s="15"/>
      <c r="L140" s="15">
        <v>82.2</v>
      </c>
      <c r="M140" s="20"/>
      <c r="U140" s="32"/>
    </row>
    <row r="141" spans="8:21" ht="48" x14ac:dyDescent="0.25">
      <c r="H141" s="180"/>
      <c r="I141" s="11" t="s">
        <v>7</v>
      </c>
      <c r="J141" s="15">
        <v>10.000000000000002</v>
      </c>
      <c r="K141" s="15"/>
      <c r="L141" s="15">
        <v>10.000000000000002</v>
      </c>
      <c r="M141" s="20"/>
      <c r="U141" s="32"/>
    </row>
    <row r="142" spans="8:21" ht="48" x14ac:dyDescent="0.25">
      <c r="H142" s="180"/>
      <c r="I142" s="11" t="s">
        <v>8</v>
      </c>
      <c r="J142" s="15"/>
      <c r="K142" s="15"/>
      <c r="L142" s="15"/>
      <c r="M142" s="20"/>
      <c r="U142" s="32"/>
    </row>
    <row r="143" spans="8:21" ht="48" x14ac:dyDescent="0.25">
      <c r="H143" s="180"/>
      <c r="I143" s="11" t="s">
        <v>9</v>
      </c>
      <c r="J143" s="15"/>
      <c r="K143" s="15"/>
      <c r="L143" s="15"/>
      <c r="M143" s="20"/>
      <c r="U143" s="32"/>
    </row>
    <row r="144" spans="8:21" ht="48" x14ac:dyDescent="0.25">
      <c r="H144" s="180"/>
      <c r="I144" s="11" t="s">
        <v>10</v>
      </c>
      <c r="J144" s="15"/>
      <c r="K144" s="15"/>
      <c r="L144" s="15"/>
      <c r="M144" s="20"/>
      <c r="U144" s="32"/>
    </row>
    <row r="145" spans="8:21" ht="48" x14ac:dyDescent="0.25">
      <c r="H145" s="180"/>
      <c r="I145" s="11" t="s">
        <v>11</v>
      </c>
      <c r="J145" s="15">
        <v>27.5</v>
      </c>
      <c r="K145" s="15"/>
      <c r="L145" s="15">
        <v>27.5</v>
      </c>
      <c r="M145" s="20"/>
      <c r="U145" s="32"/>
    </row>
    <row r="146" spans="8:21" ht="48" x14ac:dyDescent="0.25">
      <c r="H146" s="180"/>
      <c r="I146" s="11" t="s">
        <v>12</v>
      </c>
      <c r="J146" s="15">
        <v>186</v>
      </c>
      <c r="K146" s="15">
        <v>10</v>
      </c>
      <c r="L146" s="15">
        <v>183.5</v>
      </c>
      <c r="M146" s="20"/>
      <c r="U146" s="32"/>
    </row>
    <row r="147" spans="8:21" ht="60" x14ac:dyDescent="0.25">
      <c r="H147" s="180"/>
      <c r="I147" s="11" t="s">
        <v>13</v>
      </c>
      <c r="J147" s="15">
        <v>1275</v>
      </c>
      <c r="K147" s="15">
        <v>50</v>
      </c>
      <c r="L147" s="15">
        <v>1250</v>
      </c>
      <c r="M147" s="20"/>
      <c r="U147" s="32"/>
    </row>
    <row r="148" spans="8:21" ht="60" x14ac:dyDescent="0.25">
      <c r="H148" s="180"/>
      <c r="I148" s="11" t="s">
        <v>14</v>
      </c>
      <c r="J148" s="15">
        <v>12.5</v>
      </c>
      <c r="K148" s="15"/>
      <c r="L148" s="15">
        <v>12.5</v>
      </c>
      <c r="M148" s="20"/>
      <c r="U148" s="32"/>
    </row>
    <row r="149" spans="8:21" ht="24" x14ac:dyDescent="0.25">
      <c r="H149" s="180"/>
      <c r="I149" s="11" t="s">
        <v>15</v>
      </c>
      <c r="J149" s="15"/>
      <c r="K149" s="15"/>
      <c r="L149" s="15"/>
      <c r="M149" s="20"/>
      <c r="U149" s="32"/>
    </row>
    <row r="150" spans="8:21" ht="24" x14ac:dyDescent="0.25">
      <c r="H150" s="180" t="s">
        <v>36</v>
      </c>
      <c r="I150" s="11" t="s">
        <v>6</v>
      </c>
      <c r="J150" s="15">
        <v>230.57999999999998</v>
      </c>
      <c r="K150" s="15"/>
      <c r="L150" s="15">
        <v>230.57999999999998</v>
      </c>
      <c r="M150" s="20"/>
      <c r="U150" s="32"/>
    </row>
    <row r="151" spans="8:21" ht="48" x14ac:dyDescent="0.25">
      <c r="H151" s="180"/>
      <c r="I151" s="11" t="s">
        <v>7</v>
      </c>
      <c r="J151" s="15">
        <v>314.83333333333337</v>
      </c>
      <c r="K151" s="15"/>
      <c r="L151" s="15">
        <v>314.83333333333337</v>
      </c>
      <c r="M151" s="20"/>
      <c r="U151" s="32"/>
    </row>
    <row r="152" spans="8:21" ht="48" x14ac:dyDescent="0.25">
      <c r="H152" s="180"/>
      <c r="I152" s="11" t="s">
        <v>8</v>
      </c>
      <c r="J152" s="15">
        <v>380.51111111111112</v>
      </c>
      <c r="K152" s="15"/>
      <c r="L152" s="15">
        <v>380.51111111111112</v>
      </c>
      <c r="M152" s="20"/>
      <c r="U152" s="32"/>
    </row>
    <row r="153" spans="8:21" ht="48" x14ac:dyDescent="0.25">
      <c r="H153" s="180"/>
      <c r="I153" s="11" t="s">
        <v>9</v>
      </c>
      <c r="J153" s="15">
        <v>340.9</v>
      </c>
      <c r="K153" s="15"/>
      <c r="L153" s="15">
        <v>340.9</v>
      </c>
      <c r="M153" s="20"/>
      <c r="U153" s="32"/>
    </row>
    <row r="154" spans="8:21" ht="48" x14ac:dyDescent="0.25">
      <c r="H154" s="180"/>
      <c r="I154" s="11" t="s">
        <v>10</v>
      </c>
      <c r="J154" s="15"/>
      <c r="K154" s="15"/>
      <c r="L154" s="15"/>
      <c r="M154" s="20"/>
      <c r="U154" s="32"/>
    </row>
    <row r="155" spans="8:21" ht="48" x14ac:dyDescent="0.25">
      <c r="H155" s="180"/>
      <c r="I155" s="11" t="s">
        <v>11</v>
      </c>
      <c r="J155" s="15">
        <v>72.5</v>
      </c>
      <c r="K155" s="15">
        <v>7</v>
      </c>
      <c r="L155" s="15">
        <v>69</v>
      </c>
      <c r="M155" s="20"/>
      <c r="U155" s="32"/>
    </row>
    <row r="156" spans="8:21" ht="48" x14ac:dyDescent="0.25">
      <c r="H156" s="180"/>
      <c r="I156" s="11" t="s">
        <v>12</v>
      </c>
      <c r="J156" s="15">
        <v>426.66666666666669</v>
      </c>
      <c r="K156" s="15">
        <v>10.666666666666666</v>
      </c>
      <c r="L156" s="15">
        <v>421.33333333333337</v>
      </c>
      <c r="M156" s="20"/>
      <c r="U156" s="32"/>
    </row>
    <row r="157" spans="8:21" ht="60" x14ac:dyDescent="0.25">
      <c r="H157" s="180"/>
      <c r="I157" s="11" t="s">
        <v>13</v>
      </c>
      <c r="J157" s="15"/>
      <c r="K157" s="15"/>
      <c r="L157" s="15"/>
      <c r="M157" s="20"/>
      <c r="U157" s="32"/>
    </row>
    <row r="158" spans="8:21" ht="60" x14ac:dyDescent="0.25">
      <c r="H158" s="180"/>
      <c r="I158" s="11" t="s">
        <v>14</v>
      </c>
      <c r="J158" s="15"/>
      <c r="K158" s="15"/>
      <c r="L158" s="15"/>
      <c r="M158" s="20"/>
      <c r="U158" s="32"/>
    </row>
    <row r="159" spans="8:21" ht="24" x14ac:dyDescent="0.25">
      <c r="H159" s="180"/>
      <c r="I159" s="11" t="s">
        <v>15</v>
      </c>
      <c r="J159" s="15">
        <v>375</v>
      </c>
      <c r="K159" s="15"/>
      <c r="L159" s="15">
        <v>375</v>
      </c>
      <c r="M159" s="20"/>
      <c r="U159" s="32"/>
    </row>
    <row r="160" spans="8:21" ht="24" x14ac:dyDescent="0.25">
      <c r="H160" s="180" t="s">
        <v>37</v>
      </c>
      <c r="I160" s="11" t="s">
        <v>6</v>
      </c>
      <c r="J160" s="15">
        <v>3090</v>
      </c>
      <c r="K160" s="15"/>
      <c r="L160" s="15">
        <v>3090</v>
      </c>
      <c r="M160" s="20"/>
      <c r="U160" s="32"/>
    </row>
    <row r="161" spans="8:21" ht="48" x14ac:dyDescent="0.25">
      <c r="H161" s="180"/>
      <c r="I161" s="11" t="s">
        <v>7</v>
      </c>
      <c r="J161" s="15">
        <v>2520</v>
      </c>
      <c r="K161" s="15">
        <v>15</v>
      </c>
      <c r="L161" s="15">
        <v>2505</v>
      </c>
      <c r="M161" s="20"/>
      <c r="U161" s="32"/>
    </row>
    <row r="162" spans="8:21" ht="48" x14ac:dyDescent="0.25">
      <c r="H162" s="180"/>
      <c r="I162" s="11" t="s">
        <v>8</v>
      </c>
      <c r="J162" s="15"/>
      <c r="K162" s="15"/>
      <c r="L162" s="15"/>
      <c r="M162" s="20"/>
      <c r="U162" s="32"/>
    </row>
    <row r="163" spans="8:21" ht="48" x14ac:dyDescent="0.25">
      <c r="H163" s="180"/>
      <c r="I163" s="11" t="s">
        <v>9</v>
      </c>
      <c r="J163" s="15">
        <v>70</v>
      </c>
      <c r="K163" s="15"/>
      <c r="L163" s="15">
        <v>70</v>
      </c>
      <c r="M163" s="20"/>
      <c r="U163" s="32"/>
    </row>
    <row r="164" spans="8:21" ht="48" x14ac:dyDescent="0.25">
      <c r="H164" s="180"/>
      <c r="I164" s="11" t="s">
        <v>10</v>
      </c>
      <c r="J164" s="15">
        <v>1979.6</v>
      </c>
      <c r="K164" s="15">
        <v>200</v>
      </c>
      <c r="L164" s="15">
        <v>1879.6</v>
      </c>
      <c r="M164" s="20"/>
      <c r="U164" s="32"/>
    </row>
    <row r="165" spans="8:21" ht="48" x14ac:dyDescent="0.25">
      <c r="H165" s="180"/>
      <c r="I165" s="11" t="s">
        <v>11</v>
      </c>
      <c r="J165" s="15">
        <v>150</v>
      </c>
      <c r="K165" s="15"/>
      <c r="L165" s="15">
        <v>150</v>
      </c>
      <c r="M165" s="20"/>
      <c r="U165" s="32"/>
    </row>
    <row r="166" spans="8:21" ht="48" x14ac:dyDescent="0.25">
      <c r="H166" s="180"/>
      <c r="I166" s="11" t="s">
        <v>12</v>
      </c>
      <c r="J166" s="15">
        <v>249.85000000000002</v>
      </c>
      <c r="K166" s="15">
        <v>102.89</v>
      </c>
      <c r="L166" s="15">
        <v>224.12749999999997</v>
      </c>
      <c r="M166" s="20"/>
      <c r="U166" s="32"/>
    </row>
    <row r="167" spans="8:21" ht="60" x14ac:dyDescent="0.25">
      <c r="H167" s="180"/>
      <c r="I167" s="11" t="s">
        <v>13</v>
      </c>
      <c r="J167" s="15">
        <v>151.5</v>
      </c>
      <c r="K167" s="15">
        <v>1.5</v>
      </c>
      <c r="L167" s="15">
        <v>150.75</v>
      </c>
      <c r="M167" s="20"/>
      <c r="U167" s="32"/>
    </row>
    <row r="168" spans="8:21" ht="60" x14ac:dyDescent="0.25">
      <c r="H168" s="180"/>
      <c r="I168" s="11" t="s">
        <v>14</v>
      </c>
      <c r="J168" s="15"/>
      <c r="K168" s="15"/>
      <c r="L168" s="15"/>
      <c r="M168" s="20"/>
      <c r="U168" s="32"/>
    </row>
    <row r="169" spans="8:21" ht="24" x14ac:dyDescent="0.25">
      <c r="H169" s="180"/>
      <c r="I169" s="11" t="s">
        <v>15</v>
      </c>
      <c r="J169" s="15"/>
      <c r="K169" s="15"/>
      <c r="L169" s="15"/>
      <c r="M169" s="20"/>
      <c r="U169" s="32"/>
    </row>
    <row r="170" spans="8:21" ht="24" x14ac:dyDescent="0.25">
      <c r="H170" s="180" t="s">
        <v>38</v>
      </c>
      <c r="I170" s="11" t="s">
        <v>6</v>
      </c>
      <c r="J170" s="15">
        <v>100</v>
      </c>
      <c r="K170" s="15">
        <v>44.133333333333333</v>
      </c>
      <c r="L170" s="15">
        <v>-8.1000000000000014</v>
      </c>
      <c r="M170" s="20"/>
      <c r="U170" s="32"/>
    </row>
    <row r="171" spans="8:21" ht="48" x14ac:dyDescent="0.25">
      <c r="H171" s="180"/>
      <c r="I171" s="11" t="s">
        <v>7</v>
      </c>
      <c r="J171" s="15">
        <v>425</v>
      </c>
      <c r="K171" s="15">
        <v>17.5</v>
      </c>
      <c r="L171" s="15">
        <v>407.5</v>
      </c>
      <c r="M171" s="20"/>
      <c r="U171" s="32"/>
    </row>
    <row r="172" spans="8:21" ht="48" x14ac:dyDescent="0.25">
      <c r="H172" s="180"/>
      <c r="I172" s="11" t="s">
        <v>8</v>
      </c>
      <c r="J172" s="15">
        <v>208</v>
      </c>
      <c r="K172" s="15">
        <v>1.75</v>
      </c>
      <c r="L172" s="15">
        <v>102.25</v>
      </c>
      <c r="M172" s="20"/>
      <c r="U172" s="32"/>
    </row>
    <row r="173" spans="8:21" ht="48" x14ac:dyDescent="0.25">
      <c r="H173" s="180"/>
      <c r="I173" s="11" t="s">
        <v>9</v>
      </c>
      <c r="J173" s="15">
        <v>20</v>
      </c>
      <c r="K173" s="15"/>
      <c r="L173" s="15">
        <v>20</v>
      </c>
      <c r="M173" s="20"/>
      <c r="U173" s="32"/>
    </row>
    <row r="174" spans="8:21" ht="48" x14ac:dyDescent="0.25">
      <c r="H174" s="180"/>
      <c r="I174" s="11" t="s">
        <v>10</v>
      </c>
      <c r="J174" s="15">
        <v>364.66666666666663</v>
      </c>
      <c r="K174" s="15">
        <v>10</v>
      </c>
      <c r="L174" s="15">
        <v>354.66666666666663</v>
      </c>
      <c r="M174" s="20"/>
      <c r="U174" s="32"/>
    </row>
    <row r="175" spans="8:21" ht="48" x14ac:dyDescent="0.25">
      <c r="H175" s="180"/>
      <c r="I175" s="11" t="s">
        <v>11</v>
      </c>
      <c r="J175" s="15">
        <v>741.66666666666663</v>
      </c>
      <c r="K175" s="15">
        <v>1.25</v>
      </c>
      <c r="L175" s="15">
        <v>741.24999999999989</v>
      </c>
      <c r="M175" s="20"/>
      <c r="U175" s="32"/>
    </row>
    <row r="176" spans="8:21" ht="48" x14ac:dyDescent="0.25">
      <c r="H176" s="180"/>
      <c r="I176" s="11" t="s">
        <v>12</v>
      </c>
      <c r="J176" s="15">
        <v>3025</v>
      </c>
      <c r="K176" s="15">
        <v>31</v>
      </c>
      <c r="L176" s="15">
        <v>2006.3333333333333</v>
      </c>
      <c r="M176" s="20"/>
      <c r="U176" s="32"/>
    </row>
    <row r="177" spans="8:21" ht="60" x14ac:dyDescent="0.25">
      <c r="H177" s="180"/>
      <c r="I177" s="11" t="s">
        <v>13</v>
      </c>
      <c r="J177" s="15">
        <v>2141</v>
      </c>
      <c r="K177" s="15"/>
      <c r="L177" s="15">
        <v>2141</v>
      </c>
      <c r="M177" s="20"/>
      <c r="U177" s="32"/>
    </row>
    <row r="178" spans="8:21" ht="60" x14ac:dyDescent="0.25">
      <c r="H178" s="180"/>
      <c r="I178" s="11" t="s">
        <v>14</v>
      </c>
      <c r="J178" s="21">
        <v>4900.0000000000009</v>
      </c>
      <c r="K178" s="21"/>
      <c r="L178" s="15">
        <v>4900.0000000000009</v>
      </c>
      <c r="M178" s="20"/>
      <c r="U178" s="32"/>
    </row>
    <row r="179" spans="8:21" ht="24" x14ac:dyDescent="0.25">
      <c r="H179" s="180"/>
      <c r="I179" s="11" t="s">
        <v>15</v>
      </c>
      <c r="J179" s="21"/>
      <c r="K179" s="21">
        <v>121.5</v>
      </c>
      <c r="L179" s="15">
        <v>-121.5</v>
      </c>
      <c r="M179" s="20"/>
      <c r="U179" s="32"/>
    </row>
    <row r="180" spans="8:21" ht="24" x14ac:dyDescent="0.25">
      <c r="H180" s="180" t="s">
        <v>39</v>
      </c>
      <c r="I180" s="11" t="s">
        <v>6</v>
      </c>
      <c r="J180" s="21">
        <v>112.88723404255317</v>
      </c>
      <c r="K180" s="21">
        <v>14.436764705882354</v>
      </c>
      <c r="L180" s="15">
        <v>92.593269230769252</v>
      </c>
      <c r="M180" s="20"/>
      <c r="U180" s="32"/>
    </row>
    <row r="181" spans="8:21" ht="48" x14ac:dyDescent="0.25">
      <c r="H181" s="180"/>
      <c r="I181" s="11" t="s">
        <v>7</v>
      </c>
      <c r="J181" s="21">
        <v>455.15</v>
      </c>
      <c r="K181" s="21">
        <v>15.1875</v>
      </c>
      <c r="L181" s="15">
        <v>351.96999999999997</v>
      </c>
      <c r="M181" s="20"/>
      <c r="U181" s="32"/>
    </row>
    <row r="182" spans="8:21" ht="48" x14ac:dyDescent="0.25">
      <c r="H182" s="180"/>
      <c r="I182" s="11" t="s">
        <v>8</v>
      </c>
      <c r="J182" s="21">
        <v>612.28571428571422</v>
      </c>
      <c r="K182" s="21">
        <v>111.5</v>
      </c>
      <c r="L182" s="15">
        <v>548.57142857142856</v>
      </c>
      <c r="M182" s="20"/>
      <c r="U182" s="32"/>
    </row>
    <row r="183" spans="8:21" ht="48" x14ac:dyDescent="0.25">
      <c r="H183" s="180"/>
      <c r="I183" s="11" t="s">
        <v>9</v>
      </c>
      <c r="J183" s="21">
        <v>672</v>
      </c>
      <c r="K183" s="21">
        <v>53.75</v>
      </c>
      <c r="L183" s="15">
        <v>282.25</v>
      </c>
      <c r="M183" s="20"/>
      <c r="U183" s="32"/>
    </row>
    <row r="184" spans="8:21" ht="48" x14ac:dyDescent="0.25">
      <c r="H184" s="180"/>
      <c r="I184" s="11" t="s">
        <v>10</v>
      </c>
      <c r="J184" s="21">
        <v>100</v>
      </c>
      <c r="K184" s="21">
        <v>1.5</v>
      </c>
      <c r="L184" s="15">
        <v>79.099999999999994</v>
      </c>
      <c r="M184" s="20"/>
      <c r="U184" s="32"/>
    </row>
    <row r="185" spans="8:21" ht="48" x14ac:dyDescent="0.25">
      <c r="H185" s="180"/>
      <c r="I185" s="11" t="s">
        <v>11</v>
      </c>
      <c r="J185" s="21">
        <v>163.69</v>
      </c>
      <c r="K185" s="21">
        <v>40</v>
      </c>
      <c r="L185" s="15">
        <v>143.69</v>
      </c>
      <c r="M185" s="20"/>
      <c r="U185" s="32"/>
    </row>
    <row r="186" spans="8:21" ht="48" x14ac:dyDescent="0.25">
      <c r="H186" s="180"/>
      <c r="I186" s="11" t="s">
        <v>12</v>
      </c>
      <c r="J186" s="21">
        <v>315</v>
      </c>
      <c r="K186" s="21">
        <v>110</v>
      </c>
      <c r="L186" s="15">
        <v>205</v>
      </c>
      <c r="M186" s="20"/>
      <c r="U186" s="32"/>
    </row>
    <row r="187" spans="8:21" ht="60" x14ac:dyDescent="0.25">
      <c r="H187" s="180"/>
      <c r="I187" s="11" t="s">
        <v>13</v>
      </c>
      <c r="J187" s="21"/>
      <c r="K187" s="21"/>
      <c r="L187" s="15"/>
      <c r="M187" s="20"/>
      <c r="U187" s="32"/>
    </row>
    <row r="188" spans="8:21" ht="60" x14ac:dyDescent="0.25">
      <c r="H188" s="180"/>
      <c r="I188" s="11" t="s">
        <v>14</v>
      </c>
      <c r="J188" s="21"/>
      <c r="K188" s="21"/>
      <c r="L188" s="15"/>
      <c r="M188" s="20"/>
      <c r="U188" s="32"/>
    </row>
    <row r="189" spans="8:21" ht="24" x14ac:dyDescent="0.25">
      <c r="H189" s="180"/>
      <c r="I189" s="11" t="s">
        <v>15</v>
      </c>
      <c r="J189" s="21"/>
      <c r="K189" s="22"/>
      <c r="L189" s="15"/>
      <c r="M189" s="20"/>
      <c r="U189" s="32"/>
    </row>
    <row r="190" spans="8:21" ht="24" x14ac:dyDescent="0.25">
      <c r="H190" s="180" t="s">
        <v>40</v>
      </c>
      <c r="I190" s="11" t="s">
        <v>6</v>
      </c>
      <c r="J190" s="22"/>
      <c r="K190" s="22"/>
      <c r="L190" s="15"/>
      <c r="M190" s="20"/>
      <c r="U190" s="32"/>
    </row>
    <row r="191" spans="8:21" ht="48" x14ac:dyDescent="0.25">
      <c r="H191" s="180"/>
      <c r="I191" s="11" t="s">
        <v>7</v>
      </c>
      <c r="J191" s="22"/>
      <c r="K191" s="22">
        <v>15</v>
      </c>
      <c r="L191" s="15">
        <v>-15</v>
      </c>
      <c r="M191" s="20"/>
      <c r="U191" s="32"/>
    </row>
    <row r="192" spans="8:21" ht="48" x14ac:dyDescent="0.25">
      <c r="H192" s="180"/>
      <c r="I192" s="11" t="s">
        <v>8</v>
      </c>
      <c r="J192" s="22"/>
      <c r="K192" s="22"/>
      <c r="L192" s="15"/>
      <c r="M192" s="20"/>
      <c r="U192" s="32"/>
    </row>
    <row r="193" spans="8:21" ht="48" x14ac:dyDescent="0.25">
      <c r="H193" s="180"/>
      <c r="I193" s="11" t="s">
        <v>9</v>
      </c>
      <c r="J193" s="22"/>
      <c r="K193" s="22"/>
      <c r="L193" s="15"/>
      <c r="M193" s="20"/>
      <c r="U193" s="32"/>
    </row>
    <row r="194" spans="8:21" ht="48" x14ac:dyDescent="0.25">
      <c r="H194" s="180"/>
      <c r="I194" s="11" t="s">
        <v>10</v>
      </c>
      <c r="J194" s="22"/>
      <c r="K194" s="22"/>
      <c r="L194" s="15"/>
      <c r="M194" s="20"/>
      <c r="U194" s="32"/>
    </row>
    <row r="195" spans="8:21" ht="48" x14ac:dyDescent="0.25">
      <c r="H195" s="180"/>
      <c r="I195" s="11" t="s">
        <v>11</v>
      </c>
      <c r="J195" s="22"/>
      <c r="K195" s="22"/>
      <c r="L195" s="15"/>
      <c r="M195" s="20"/>
      <c r="U195" s="32"/>
    </row>
    <row r="196" spans="8:21" ht="48" x14ac:dyDescent="0.25">
      <c r="H196" s="180"/>
      <c r="I196" s="11" t="s">
        <v>12</v>
      </c>
      <c r="J196" s="22"/>
      <c r="K196" s="22"/>
      <c r="L196" s="15"/>
      <c r="M196" s="20"/>
      <c r="U196" s="32"/>
    </row>
    <row r="197" spans="8:21" ht="60" x14ac:dyDescent="0.25">
      <c r="H197" s="180"/>
      <c r="I197" s="11" t="s">
        <v>13</v>
      </c>
      <c r="J197" s="22"/>
      <c r="K197" s="22"/>
      <c r="L197" s="15"/>
      <c r="M197" s="20"/>
      <c r="U197" s="32"/>
    </row>
    <row r="198" spans="8:21" ht="60" x14ac:dyDescent="0.25">
      <c r="H198" s="180"/>
      <c r="I198" s="11" t="s">
        <v>14</v>
      </c>
      <c r="J198" s="22"/>
      <c r="K198" s="22"/>
      <c r="L198" s="15"/>
      <c r="M198" s="20"/>
      <c r="U198" s="32"/>
    </row>
    <row r="199" spans="8:21" ht="24" x14ac:dyDescent="0.25">
      <c r="H199" s="180"/>
      <c r="I199" s="11" t="s">
        <v>15</v>
      </c>
      <c r="J199" s="22"/>
      <c r="K199" s="22"/>
      <c r="L199" s="15"/>
      <c r="M199" s="20"/>
      <c r="U199" s="32"/>
    </row>
    <row r="200" spans="8:21" ht="24" x14ac:dyDescent="0.25">
      <c r="H200" s="180" t="s">
        <v>41</v>
      </c>
      <c r="I200" s="11" t="s">
        <v>6</v>
      </c>
      <c r="J200" s="22"/>
      <c r="K200" s="22"/>
      <c r="L200" s="15"/>
      <c r="M200" s="20"/>
      <c r="U200" s="32"/>
    </row>
    <row r="201" spans="8:21" ht="48" x14ac:dyDescent="0.25">
      <c r="H201" s="180"/>
      <c r="I201" s="11" t="s">
        <v>7</v>
      </c>
      <c r="J201" s="22">
        <v>34</v>
      </c>
      <c r="K201" s="22"/>
      <c r="L201" s="15">
        <v>34</v>
      </c>
      <c r="M201" s="20"/>
      <c r="U201" s="32"/>
    </row>
    <row r="202" spans="8:21" ht="48" x14ac:dyDescent="0.25">
      <c r="H202" s="180"/>
      <c r="I202" s="11" t="s">
        <v>8</v>
      </c>
      <c r="J202" s="22">
        <v>2415</v>
      </c>
      <c r="K202" s="22"/>
      <c r="L202" s="15">
        <v>2415</v>
      </c>
      <c r="M202" s="20"/>
      <c r="U202" s="32"/>
    </row>
    <row r="203" spans="8:21" ht="48" x14ac:dyDescent="0.25">
      <c r="H203" s="180"/>
      <c r="I203" s="11" t="s">
        <v>9</v>
      </c>
      <c r="J203" s="22">
        <v>90</v>
      </c>
      <c r="K203" s="22"/>
      <c r="L203" s="15">
        <v>90</v>
      </c>
      <c r="M203" s="20"/>
      <c r="U203" s="32"/>
    </row>
    <row r="204" spans="8:21" ht="48" x14ac:dyDescent="0.25">
      <c r="H204" s="180"/>
      <c r="I204" s="11" t="s">
        <v>10</v>
      </c>
      <c r="J204" s="22">
        <v>257.64999999999998</v>
      </c>
      <c r="K204" s="22">
        <v>200</v>
      </c>
      <c r="L204" s="15">
        <v>157.64999999999998</v>
      </c>
      <c r="M204" s="20"/>
      <c r="U204" s="32"/>
    </row>
    <row r="205" spans="8:21" ht="48" x14ac:dyDescent="0.25">
      <c r="H205" s="180"/>
      <c r="I205" s="11" t="s">
        <v>11</v>
      </c>
      <c r="J205" s="22">
        <v>239.83333333333334</v>
      </c>
      <c r="K205" s="22"/>
      <c r="L205" s="15">
        <v>239.83333333333334</v>
      </c>
      <c r="M205" s="20"/>
      <c r="U205" s="32"/>
    </row>
    <row r="206" spans="8:21" ht="48" x14ac:dyDescent="0.25">
      <c r="H206" s="180"/>
      <c r="I206" s="11" t="s">
        <v>12</v>
      </c>
      <c r="J206" s="22">
        <v>375.51428571428579</v>
      </c>
      <c r="K206" s="22">
        <v>28</v>
      </c>
      <c r="L206" s="15">
        <v>325.07500000000005</v>
      </c>
      <c r="M206" s="20"/>
      <c r="U206" s="32"/>
    </row>
    <row r="207" spans="8:21" ht="60" x14ac:dyDescent="0.25">
      <c r="H207" s="180"/>
      <c r="I207" s="11" t="s">
        <v>13</v>
      </c>
      <c r="J207" s="22">
        <v>536</v>
      </c>
      <c r="K207" s="22"/>
      <c r="L207" s="15">
        <v>536</v>
      </c>
      <c r="M207" s="20"/>
      <c r="U207" s="32"/>
    </row>
    <row r="208" spans="8:21" ht="60" x14ac:dyDescent="0.25">
      <c r="H208" s="180"/>
      <c r="I208" s="11" t="s">
        <v>14</v>
      </c>
      <c r="J208" s="22"/>
      <c r="K208" s="22"/>
      <c r="L208" s="15"/>
      <c r="M208" s="20"/>
      <c r="U208" s="32"/>
    </row>
    <row r="209" spans="8:21" ht="24" x14ac:dyDescent="0.25">
      <c r="H209" s="180"/>
      <c r="I209" s="11" t="s">
        <v>15</v>
      </c>
      <c r="J209" s="22"/>
      <c r="K209" s="22"/>
      <c r="L209" s="15"/>
      <c r="M209" s="20"/>
      <c r="U209" s="32"/>
    </row>
    <row r="210" spans="8:21" ht="24" x14ac:dyDescent="0.25">
      <c r="H210" s="180" t="s">
        <v>42</v>
      </c>
      <c r="I210" s="11" t="s">
        <v>6</v>
      </c>
      <c r="J210" s="22"/>
      <c r="K210" s="22"/>
      <c r="L210" s="15"/>
      <c r="M210" s="20"/>
      <c r="U210" s="32"/>
    </row>
    <row r="211" spans="8:21" ht="48" x14ac:dyDescent="0.25">
      <c r="H211" s="180"/>
      <c r="I211" s="11" t="s">
        <v>7</v>
      </c>
      <c r="J211" s="22"/>
      <c r="K211" s="22"/>
      <c r="L211" s="15"/>
      <c r="M211" s="20"/>
      <c r="U211" s="32"/>
    </row>
    <row r="212" spans="8:21" ht="48" x14ac:dyDescent="0.25">
      <c r="H212" s="180"/>
      <c r="I212" s="11" t="s">
        <v>8</v>
      </c>
      <c r="J212" s="22">
        <v>125</v>
      </c>
      <c r="K212" s="22"/>
      <c r="L212" s="15">
        <v>125</v>
      </c>
      <c r="M212" s="20"/>
      <c r="U212" s="32"/>
    </row>
    <row r="213" spans="8:21" ht="48" x14ac:dyDescent="0.25">
      <c r="H213" s="180"/>
      <c r="I213" s="11" t="s">
        <v>9</v>
      </c>
      <c r="J213" s="22"/>
      <c r="K213" s="22"/>
      <c r="L213" s="15"/>
      <c r="M213" s="20"/>
      <c r="U213" s="32"/>
    </row>
    <row r="214" spans="8:21" ht="48" x14ac:dyDescent="0.25">
      <c r="H214" s="180"/>
      <c r="I214" s="11" t="s">
        <v>10</v>
      </c>
      <c r="J214" s="22"/>
      <c r="K214" s="22"/>
      <c r="L214" s="15"/>
      <c r="M214" s="20"/>
      <c r="U214" s="32"/>
    </row>
    <row r="215" spans="8:21" ht="48" x14ac:dyDescent="0.25">
      <c r="H215" s="180"/>
      <c r="I215" s="11" t="s">
        <v>11</v>
      </c>
      <c r="J215" s="22">
        <v>70</v>
      </c>
      <c r="K215" s="22">
        <v>2.4000000000000004</v>
      </c>
      <c r="L215" s="15">
        <v>33.800000000000004</v>
      </c>
      <c r="M215" s="20"/>
      <c r="U215" s="32"/>
    </row>
    <row r="216" spans="8:21" ht="48" x14ac:dyDescent="0.25">
      <c r="H216" s="180"/>
      <c r="I216" s="11" t="s">
        <v>12</v>
      </c>
      <c r="J216" s="22">
        <v>167.5</v>
      </c>
      <c r="K216" s="22"/>
      <c r="L216" s="15">
        <v>167.5</v>
      </c>
      <c r="M216" s="20"/>
      <c r="U216" s="32"/>
    </row>
    <row r="217" spans="8:21" ht="60" x14ac:dyDescent="0.25">
      <c r="H217" s="180"/>
      <c r="I217" s="11" t="s">
        <v>13</v>
      </c>
      <c r="J217" s="22">
        <v>500</v>
      </c>
      <c r="K217" s="22">
        <v>6</v>
      </c>
      <c r="L217" s="15">
        <v>494</v>
      </c>
      <c r="M217" s="20"/>
      <c r="U217" s="32"/>
    </row>
    <row r="218" spans="8:21" ht="60" x14ac:dyDescent="0.25">
      <c r="H218" s="180"/>
      <c r="I218" s="11" t="s">
        <v>14</v>
      </c>
      <c r="J218" s="22">
        <v>260</v>
      </c>
      <c r="K218" s="22"/>
      <c r="L218" s="15">
        <v>260</v>
      </c>
      <c r="M218" s="20"/>
      <c r="U218" s="32"/>
    </row>
    <row r="219" spans="8:21" ht="24" x14ac:dyDescent="0.25">
      <c r="H219" s="180"/>
      <c r="I219" s="11" t="s">
        <v>15</v>
      </c>
      <c r="J219" s="22">
        <v>60</v>
      </c>
      <c r="K219" s="22"/>
      <c r="L219" s="15">
        <v>60</v>
      </c>
      <c r="M219" s="20"/>
      <c r="U219" s="32"/>
    </row>
    <row r="220" spans="8:21" ht="24" customHeight="1" x14ac:dyDescent="0.25">
      <c r="H220" s="180" t="s">
        <v>43</v>
      </c>
      <c r="I220" s="11" t="s">
        <v>6</v>
      </c>
      <c r="J220" s="22">
        <v>105</v>
      </c>
      <c r="K220" s="22"/>
      <c r="L220" s="15">
        <v>105</v>
      </c>
      <c r="M220" s="20"/>
      <c r="U220" s="32"/>
    </row>
    <row r="221" spans="8:21" ht="48" x14ac:dyDescent="0.25">
      <c r="H221" s="180"/>
      <c r="I221" s="11" t="s">
        <v>7</v>
      </c>
      <c r="J221" s="22">
        <v>403.0916666666667</v>
      </c>
      <c r="K221" s="22">
        <v>0.01</v>
      </c>
      <c r="L221" s="15">
        <v>403.09000000000003</v>
      </c>
      <c r="M221" s="20"/>
      <c r="U221" s="32"/>
    </row>
    <row r="222" spans="8:21" ht="48" x14ac:dyDescent="0.25">
      <c r="H222" s="180"/>
      <c r="I222" s="11" t="s">
        <v>8</v>
      </c>
      <c r="J222" s="22">
        <v>282.5</v>
      </c>
      <c r="K222" s="22"/>
      <c r="L222" s="15">
        <v>282.5</v>
      </c>
      <c r="M222" s="20"/>
      <c r="U222" s="32"/>
    </row>
    <row r="223" spans="8:21" ht="48" x14ac:dyDescent="0.25">
      <c r="H223" s="180"/>
      <c r="I223" s="11" t="s">
        <v>9</v>
      </c>
      <c r="J223" s="22">
        <v>406.81444444444446</v>
      </c>
      <c r="K223" s="22">
        <v>7</v>
      </c>
      <c r="L223" s="15">
        <v>365.43299999999999</v>
      </c>
      <c r="M223" s="20"/>
      <c r="U223" s="32"/>
    </row>
    <row r="224" spans="8:21" ht="48" x14ac:dyDescent="0.25">
      <c r="H224" s="180"/>
      <c r="I224" s="11" t="s">
        <v>10</v>
      </c>
      <c r="J224" s="22">
        <v>1870.8571428571431</v>
      </c>
      <c r="K224" s="22"/>
      <c r="L224" s="15">
        <v>1870.8571428571431</v>
      </c>
      <c r="M224" s="20"/>
      <c r="U224" s="32"/>
    </row>
    <row r="225" spans="8:21" ht="48" x14ac:dyDescent="0.25">
      <c r="H225" s="180"/>
      <c r="I225" s="11" t="s">
        <v>11</v>
      </c>
      <c r="J225" s="22">
        <v>1838.6772727272728</v>
      </c>
      <c r="K225" s="22">
        <v>26.505000000000003</v>
      </c>
      <c r="L225" s="15">
        <v>1681.0366666666664</v>
      </c>
      <c r="M225" s="20"/>
      <c r="U225" s="32"/>
    </row>
    <row r="226" spans="8:21" ht="48" x14ac:dyDescent="0.25">
      <c r="H226" s="180"/>
      <c r="I226" s="11" t="s">
        <v>12</v>
      </c>
      <c r="J226" s="22">
        <v>318.83333333333331</v>
      </c>
      <c r="K226" s="22"/>
      <c r="L226" s="15">
        <v>318.83333333333331</v>
      </c>
      <c r="M226" s="20"/>
      <c r="U226" s="32"/>
    </row>
    <row r="227" spans="8:21" ht="60" x14ac:dyDescent="0.25">
      <c r="H227" s="180"/>
      <c r="I227" s="11" t="s">
        <v>13</v>
      </c>
      <c r="J227" s="22">
        <v>698.57142857142856</v>
      </c>
      <c r="K227" s="22">
        <v>10.5</v>
      </c>
      <c r="L227" s="15">
        <v>608.625</v>
      </c>
      <c r="M227" s="20"/>
      <c r="U227" s="32"/>
    </row>
    <row r="228" spans="8:21" ht="60" x14ac:dyDescent="0.25">
      <c r="H228" s="180"/>
      <c r="I228" s="11" t="s">
        <v>14</v>
      </c>
      <c r="J228" s="22">
        <v>350</v>
      </c>
      <c r="K228" s="22"/>
      <c r="L228" s="15">
        <v>350</v>
      </c>
      <c r="M228" s="20"/>
      <c r="U228" s="32"/>
    </row>
    <row r="229" spans="8:21" ht="24" x14ac:dyDescent="0.25">
      <c r="H229" s="180"/>
      <c r="I229" s="11" t="s">
        <v>15</v>
      </c>
      <c r="J229" s="22"/>
      <c r="K229" s="22"/>
      <c r="L229" s="15"/>
      <c r="M229" s="20"/>
      <c r="U229" s="32"/>
    </row>
    <row r="230" spans="8:21" ht="24" x14ac:dyDescent="0.25">
      <c r="H230" s="180" t="s">
        <v>44</v>
      </c>
      <c r="I230" s="11" t="s">
        <v>6</v>
      </c>
      <c r="J230" s="22"/>
      <c r="K230" s="22"/>
      <c r="L230" s="15"/>
      <c r="M230" s="20"/>
      <c r="U230" s="32"/>
    </row>
    <row r="231" spans="8:21" ht="48" x14ac:dyDescent="0.25">
      <c r="H231" s="180"/>
      <c r="I231" s="11" t="s">
        <v>7</v>
      </c>
      <c r="J231" s="22">
        <v>257</v>
      </c>
      <c r="K231" s="22"/>
      <c r="L231" s="15">
        <v>257</v>
      </c>
      <c r="M231" s="20"/>
      <c r="U231" s="32"/>
    </row>
    <row r="232" spans="8:21" ht="48" x14ac:dyDescent="0.25">
      <c r="H232" s="180"/>
      <c r="I232" s="11" t="s">
        <v>8</v>
      </c>
      <c r="J232" s="22">
        <v>138</v>
      </c>
      <c r="K232" s="22"/>
      <c r="L232" s="15">
        <v>138</v>
      </c>
      <c r="M232" s="20"/>
      <c r="U232" s="32"/>
    </row>
    <row r="233" spans="8:21" ht="48" x14ac:dyDescent="0.25">
      <c r="H233" s="180"/>
      <c r="I233" s="11" t="s">
        <v>9</v>
      </c>
      <c r="J233" s="22">
        <v>47.666666666666671</v>
      </c>
      <c r="K233" s="22"/>
      <c r="L233" s="15">
        <v>47.666666666666671</v>
      </c>
      <c r="M233" s="20"/>
      <c r="U233" s="32"/>
    </row>
    <row r="234" spans="8:21" ht="48" x14ac:dyDescent="0.25">
      <c r="H234" s="180"/>
      <c r="I234" s="11" t="s">
        <v>10</v>
      </c>
      <c r="J234" s="22">
        <v>50</v>
      </c>
      <c r="K234" s="22"/>
      <c r="L234" s="15">
        <v>50</v>
      </c>
      <c r="M234" s="20"/>
      <c r="U234" s="32"/>
    </row>
    <row r="235" spans="8:21" ht="48" x14ac:dyDescent="0.25">
      <c r="H235" s="180"/>
      <c r="I235" s="11" t="s">
        <v>11</v>
      </c>
      <c r="J235" s="22">
        <v>60</v>
      </c>
      <c r="K235" s="22"/>
      <c r="L235" s="15">
        <v>60</v>
      </c>
      <c r="M235" s="20"/>
      <c r="U235" s="32"/>
    </row>
    <row r="236" spans="8:21" ht="48" x14ac:dyDescent="0.25">
      <c r="H236" s="180"/>
      <c r="I236" s="11" t="s">
        <v>12</v>
      </c>
      <c r="J236" s="22"/>
      <c r="K236" s="22"/>
      <c r="L236" s="15"/>
      <c r="M236" s="20"/>
      <c r="U236" s="32"/>
    </row>
    <row r="237" spans="8:21" ht="60" x14ac:dyDescent="0.25">
      <c r="H237" s="180"/>
      <c r="I237" s="11" t="s">
        <v>13</v>
      </c>
      <c r="J237" s="22"/>
      <c r="K237" s="22"/>
      <c r="L237" s="15"/>
      <c r="M237" s="20"/>
      <c r="U237" s="32"/>
    </row>
    <row r="238" spans="8:21" ht="60" x14ac:dyDescent="0.25">
      <c r="H238" s="180"/>
      <c r="I238" s="11" t="s">
        <v>14</v>
      </c>
      <c r="J238" s="22"/>
      <c r="K238" s="22"/>
      <c r="L238" s="15"/>
      <c r="M238" s="20"/>
      <c r="U238" s="32"/>
    </row>
    <row r="239" spans="8:21" ht="24" x14ac:dyDescent="0.25">
      <c r="H239" s="180"/>
      <c r="I239" s="11" t="s">
        <v>15</v>
      </c>
      <c r="J239" s="21"/>
      <c r="K239" s="21"/>
      <c r="L239" s="15"/>
      <c r="M239" s="20"/>
      <c r="U239" s="32"/>
    </row>
    <row r="240" spans="8:21" ht="15.75" x14ac:dyDescent="0.3">
      <c r="H240" s="66" t="s">
        <v>211</v>
      </c>
      <c r="U240" s="32"/>
    </row>
    <row r="241" spans="8:8" ht="15.75" x14ac:dyDescent="0.3">
      <c r="H241" s="70" t="s">
        <v>212</v>
      </c>
    </row>
  </sheetData>
  <mergeCells count="25">
    <mergeCell ref="H70:H79"/>
    <mergeCell ref="H80:H89"/>
    <mergeCell ref="H40:H49"/>
    <mergeCell ref="H50:H59"/>
    <mergeCell ref="H60:H69"/>
    <mergeCell ref="A5:D5"/>
    <mergeCell ref="A6:J6"/>
    <mergeCell ref="H10:H19"/>
    <mergeCell ref="H20:H29"/>
    <mergeCell ref="H30:H39"/>
    <mergeCell ref="H230:H239"/>
    <mergeCell ref="H190:H199"/>
    <mergeCell ref="H200:H209"/>
    <mergeCell ref="H210:H219"/>
    <mergeCell ref="H90:H99"/>
    <mergeCell ref="H180:H189"/>
    <mergeCell ref="H130:H139"/>
    <mergeCell ref="H140:H149"/>
    <mergeCell ref="H150:H159"/>
    <mergeCell ref="H220:H229"/>
    <mergeCell ref="H100:H109"/>
    <mergeCell ref="H110:H119"/>
    <mergeCell ref="H120:H129"/>
    <mergeCell ref="H160:H169"/>
    <mergeCell ref="H170:H179"/>
  </mergeCells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6"/>
  <dimension ref="A6:M215"/>
  <sheetViews>
    <sheetView showGridLines="0" workbookViewId="0">
      <selection activeCell="G15" sqref="G15"/>
    </sheetView>
  </sheetViews>
  <sheetFormatPr baseColWidth="10" defaultRowHeight="15" x14ac:dyDescent="0.25"/>
  <cols>
    <col min="1" max="1" width="11.42578125" style="76"/>
    <col min="2" max="2" width="30.85546875" customWidth="1"/>
    <col min="3" max="4" width="13.140625" style="8" bestFit="1" customWidth="1"/>
    <col min="5" max="5" width="13.28515625" style="8" bestFit="1" customWidth="1"/>
    <col min="6" max="7" width="13.140625" style="8" customWidth="1"/>
    <col min="10" max="10" width="13.140625" bestFit="1" customWidth="1"/>
    <col min="11" max="11" width="11.5703125" bestFit="1" customWidth="1"/>
    <col min="12" max="12" width="13.140625" bestFit="1" customWidth="1"/>
  </cols>
  <sheetData>
    <row r="6" spans="2:13" s="76" customFormat="1" x14ac:dyDescent="0.25">
      <c r="C6" s="8"/>
      <c r="D6" s="8"/>
      <c r="E6" s="8"/>
      <c r="F6" s="8"/>
      <c r="G6" s="8"/>
    </row>
    <row r="7" spans="2:13" s="76" customFormat="1" x14ac:dyDescent="0.25">
      <c r="C7" s="8"/>
      <c r="D7" s="8"/>
      <c r="E7" s="8"/>
      <c r="F7" s="8"/>
      <c r="G7" s="8"/>
    </row>
    <row r="8" spans="2:13" s="76" customFormat="1" x14ac:dyDescent="0.25">
      <c r="C8" s="8"/>
      <c r="D8" s="8"/>
      <c r="E8" s="8"/>
      <c r="F8" s="8"/>
      <c r="G8" s="8"/>
    </row>
    <row r="10" spans="2:13" ht="40.5" x14ac:dyDescent="0.25">
      <c r="B10" s="145" t="s">
        <v>1</v>
      </c>
      <c r="C10" s="145" t="s">
        <v>265</v>
      </c>
      <c r="D10" s="145" t="s">
        <v>266</v>
      </c>
      <c r="E10" s="145" t="s">
        <v>267</v>
      </c>
      <c r="F10"/>
      <c r="G10" s="102" t="s">
        <v>252</v>
      </c>
      <c r="H10" s="78"/>
      <c r="I10" s="78"/>
      <c r="J10" s="78"/>
      <c r="K10" s="78"/>
      <c r="L10" s="78"/>
      <c r="M10" s="164"/>
    </row>
    <row r="11" spans="2:13" x14ac:dyDescent="0.25">
      <c r="B11" s="101" t="s">
        <v>6</v>
      </c>
      <c r="C11" s="100">
        <v>10673.140606060608</v>
      </c>
      <c r="D11" s="100">
        <v>2152.1539444444447</v>
      </c>
      <c r="E11" s="100">
        <v>7631.5582777777781</v>
      </c>
      <c r="F11" s="78"/>
      <c r="G11"/>
      <c r="H11" s="78"/>
      <c r="I11" s="78"/>
      <c r="J11" s="78"/>
      <c r="K11" s="78"/>
      <c r="L11" s="78"/>
      <c r="M11" s="164"/>
    </row>
    <row r="12" spans="2:13" ht="28.5" x14ac:dyDescent="0.25">
      <c r="B12" s="101" t="s">
        <v>7</v>
      </c>
      <c r="C12" s="100">
        <v>67608.37</v>
      </c>
      <c r="D12" s="100">
        <v>8381.9899999999961</v>
      </c>
      <c r="E12" s="100">
        <v>59226.380000000005</v>
      </c>
      <c r="F12" s="78"/>
      <c r="G12" s="78"/>
      <c r="H12" s="78"/>
      <c r="I12" s="78"/>
      <c r="J12" s="78"/>
      <c r="K12" s="78"/>
      <c r="L12" s="78"/>
      <c r="M12" s="164"/>
    </row>
    <row r="13" spans="2:13" ht="28.5" x14ac:dyDescent="0.25">
      <c r="B13" s="101" t="s">
        <v>8</v>
      </c>
      <c r="C13" s="100">
        <v>174937.87625</v>
      </c>
      <c r="D13" s="100">
        <v>20300.216</v>
      </c>
      <c r="E13" s="100">
        <v>154637.66025000002</v>
      </c>
      <c r="F13" s="78"/>
      <c r="G13" s="78"/>
      <c r="H13" s="78"/>
      <c r="I13" s="78"/>
      <c r="J13" s="78"/>
      <c r="K13" s="78"/>
      <c r="L13" s="78"/>
      <c r="M13" s="164"/>
    </row>
    <row r="14" spans="2:13" ht="28.5" x14ac:dyDescent="0.25">
      <c r="B14" s="101" t="s">
        <v>9</v>
      </c>
      <c r="C14" s="100">
        <v>369129.60608695657</v>
      </c>
      <c r="D14" s="100">
        <v>79155.534833333324</v>
      </c>
      <c r="E14" s="100">
        <v>274593.67100000003</v>
      </c>
      <c r="F14" s="78"/>
      <c r="G14" s="78"/>
      <c r="H14" s="78"/>
      <c r="I14" s="78"/>
      <c r="J14" s="78"/>
      <c r="K14" s="78"/>
      <c r="L14" s="78"/>
      <c r="M14" s="164"/>
    </row>
    <row r="15" spans="2:13" ht="28.5" x14ac:dyDescent="0.25">
      <c r="B15" s="101" t="s">
        <v>10</v>
      </c>
      <c r="C15" s="100">
        <v>31993086.174147051</v>
      </c>
      <c r="D15" s="100">
        <v>119571.93000000002</v>
      </c>
      <c r="E15" s="100">
        <v>30959426.067742862</v>
      </c>
      <c r="F15" s="78"/>
      <c r="G15" s="78"/>
      <c r="H15" s="78"/>
      <c r="I15" s="78"/>
      <c r="J15" s="78"/>
      <c r="K15" s="78"/>
      <c r="L15" s="78"/>
      <c r="M15" s="164"/>
    </row>
    <row r="16" spans="2:13" ht="28.5" x14ac:dyDescent="0.25">
      <c r="B16" s="101" t="s">
        <v>11</v>
      </c>
      <c r="C16" s="100">
        <v>2367909.3508071438</v>
      </c>
      <c r="D16" s="100">
        <v>171113.69126571424</v>
      </c>
      <c r="E16" s="100">
        <v>2196795.6595414286</v>
      </c>
      <c r="F16" s="78"/>
      <c r="G16" s="78"/>
      <c r="H16" s="78"/>
      <c r="I16" s="78"/>
      <c r="J16" s="78"/>
      <c r="K16" s="78"/>
      <c r="L16" s="78"/>
      <c r="M16" s="164"/>
    </row>
    <row r="17" spans="2:13" ht="28.5" x14ac:dyDescent="0.25">
      <c r="B17" s="101" t="s">
        <v>12</v>
      </c>
      <c r="C17" s="100">
        <v>4544645.265573333</v>
      </c>
      <c r="D17" s="100">
        <v>296537.70146666671</v>
      </c>
      <c r="E17" s="100">
        <v>4248107.5641066674</v>
      </c>
      <c r="F17" s="78"/>
      <c r="G17" s="78"/>
      <c r="H17" s="78"/>
      <c r="I17" s="78"/>
      <c r="J17" s="78"/>
      <c r="K17" s="78"/>
      <c r="L17" s="78"/>
      <c r="M17" s="164"/>
    </row>
    <row r="18" spans="2:13" ht="28.5" x14ac:dyDescent="0.25">
      <c r="B18" s="101" t="s">
        <v>13</v>
      </c>
      <c r="C18" s="100">
        <v>5117977.7464999994</v>
      </c>
      <c r="D18" s="100">
        <v>486137.05099999998</v>
      </c>
      <c r="E18" s="100">
        <v>4631840.6955000004</v>
      </c>
      <c r="F18" s="78"/>
      <c r="G18" s="78"/>
      <c r="H18" s="78"/>
      <c r="I18" s="78"/>
      <c r="J18" s="78"/>
      <c r="K18" s="78"/>
      <c r="L18" s="78"/>
      <c r="M18" s="164"/>
    </row>
    <row r="19" spans="2:13" ht="28.5" x14ac:dyDescent="0.25">
      <c r="B19" s="101" t="s">
        <v>14</v>
      </c>
      <c r="C19" s="100">
        <v>8432488.9814400002</v>
      </c>
      <c r="D19" s="100">
        <v>310648.90450000006</v>
      </c>
      <c r="E19" s="100">
        <v>8121840.0769400001</v>
      </c>
      <c r="F19" s="78"/>
      <c r="G19" s="78"/>
      <c r="H19" s="78"/>
      <c r="I19" s="78"/>
      <c r="J19" s="78"/>
      <c r="K19" s="78"/>
      <c r="L19" s="78"/>
      <c r="M19" s="164"/>
    </row>
    <row r="20" spans="2:13" x14ac:dyDescent="0.25">
      <c r="B20" s="101" t="s">
        <v>15</v>
      </c>
      <c r="C20" s="100">
        <v>7898.5999999999995</v>
      </c>
      <c r="D20" s="100">
        <v>1968</v>
      </c>
      <c r="E20" s="100">
        <v>5930.5999999999995</v>
      </c>
      <c r="F20" s="78"/>
      <c r="G20" s="78"/>
      <c r="H20" s="78"/>
      <c r="I20" s="78"/>
      <c r="J20" s="78"/>
      <c r="K20" s="78"/>
      <c r="L20" s="78"/>
      <c r="M20" s="164"/>
    </row>
    <row r="21" spans="2:13" ht="15.75" x14ac:dyDescent="0.3">
      <c r="B21" s="66" t="s">
        <v>211</v>
      </c>
      <c r="F21"/>
      <c r="G21"/>
      <c r="H21" s="78"/>
      <c r="I21" s="78"/>
      <c r="J21" s="78"/>
      <c r="K21" s="78"/>
      <c r="L21" s="78"/>
      <c r="M21" s="164"/>
    </row>
    <row r="22" spans="2:13" ht="15.75" x14ac:dyDescent="0.3">
      <c r="B22" s="70" t="s">
        <v>212</v>
      </c>
      <c r="C22"/>
      <c r="D22"/>
      <c r="E22"/>
      <c r="F22"/>
      <c r="G22"/>
      <c r="I22" s="23"/>
    </row>
    <row r="23" spans="2:13" s="76" customFormat="1" ht="15.75" x14ac:dyDescent="0.3">
      <c r="B23" s="70"/>
      <c r="I23" s="23"/>
    </row>
    <row r="24" spans="2:13" s="76" customFormat="1" ht="15.75" x14ac:dyDescent="0.3">
      <c r="B24" s="70"/>
      <c r="I24" s="23"/>
    </row>
    <row r="25" spans="2:13" s="76" customFormat="1" ht="15.75" x14ac:dyDescent="0.3">
      <c r="B25" s="70"/>
      <c r="I25" s="23"/>
    </row>
    <row r="26" spans="2:13" s="76" customFormat="1" ht="15.75" x14ac:dyDescent="0.3">
      <c r="B26" s="70"/>
      <c r="I26" s="23"/>
    </row>
    <row r="27" spans="2:13" s="76" customFormat="1" ht="15.75" x14ac:dyDescent="0.3">
      <c r="B27" s="70"/>
      <c r="I27" s="23"/>
    </row>
    <row r="28" spans="2:13" s="76" customFormat="1" ht="15.75" x14ac:dyDescent="0.3">
      <c r="B28" s="70"/>
      <c r="I28" s="23"/>
    </row>
    <row r="29" spans="2:13" s="76" customFormat="1" ht="15.75" x14ac:dyDescent="0.3">
      <c r="B29" s="70"/>
      <c r="I29" s="23"/>
    </row>
    <row r="30" spans="2:13" s="76" customFormat="1" ht="15.75" x14ac:dyDescent="0.3">
      <c r="B30" s="70"/>
      <c r="I30" s="23"/>
    </row>
    <row r="31" spans="2:13" s="76" customFormat="1" ht="15.75" x14ac:dyDescent="0.3">
      <c r="B31" s="70"/>
      <c r="I31" s="23"/>
    </row>
    <row r="32" spans="2:13" x14ac:dyDescent="0.25">
      <c r="I32" s="23"/>
    </row>
    <row r="33" spans="2:13" ht="40.5" x14ac:dyDescent="0.25">
      <c r="B33" s="151" t="s">
        <v>155</v>
      </c>
      <c r="C33" s="147" t="s">
        <v>265</v>
      </c>
      <c r="D33" s="147" t="s">
        <v>266</v>
      </c>
      <c r="E33" s="147" t="s">
        <v>267</v>
      </c>
      <c r="H33" s="8"/>
      <c r="I33" s="8"/>
      <c r="J33" s="8"/>
      <c r="K33" s="8"/>
      <c r="L33" s="8"/>
      <c r="M33" s="164"/>
    </row>
    <row r="34" spans="2:13" x14ac:dyDescent="0.25">
      <c r="B34" s="110" t="s">
        <v>270</v>
      </c>
      <c r="C34" s="100">
        <v>19500</v>
      </c>
      <c r="D34" s="100">
        <v>15209.71</v>
      </c>
      <c r="E34" s="100">
        <v>4290.2900000000009</v>
      </c>
      <c r="H34" s="8"/>
      <c r="I34" s="8"/>
      <c r="J34" s="8"/>
      <c r="K34" s="8"/>
      <c r="L34" s="8"/>
      <c r="M34" s="164"/>
    </row>
    <row r="35" spans="2:13" ht="24" customHeight="1" x14ac:dyDescent="0.25">
      <c r="B35" s="110" t="s">
        <v>271</v>
      </c>
      <c r="C35" s="100">
        <v>779332.82</v>
      </c>
      <c r="D35" s="100">
        <v>10252.926999999998</v>
      </c>
      <c r="E35" s="100">
        <v>769079.89300000004</v>
      </c>
      <c r="H35" s="8"/>
      <c r="I35" s="8"/>
      <c r="J35" s="8"/>
      <c r="K35" s="8"/>
      <c r="L35" s="8"/>
      <c r="M35" s="164"/>
    </row>
    <row r="36" spans="2:13" x14ac:dyDescent="0.25">
      <c r="B36" s="110" t="s">
        <v>272</v>
      </c>
      <c r="C36" s="100">
        <v>42876.44</v>
      </c>
      <c r="D36" s="100">
        <v>4880.8</v>
      </c>
      <c r="E36" s="100">
        <v>37995.64</v>
      </c>
      <c r="H36" s="8"/>
      <c r="I36" s="8"/>
      <c r="J36" s="8"/>
      <c r="K36" s="8"/>
      <c r="L36" s="8"/>
      <c r="M36" s="164"/>
    </row>
    <row r="37" spans="2:13" x14ac:dyDescent="0.25">
      <c r="B37" s="110" t="s">
        <v>162</v>
      </c>
      <c r="C37" s="100">
        <v>1826780.5080500001</v>
      </c>
      <c r="D37" s="100">
        <v>53868.982062499999</v>
      </c>
      <c r="E37" s="100">
        <v>1772911.5259874999</v>
      </c>
      <c r="H37" s="8"/>
      <c r="I37" s="8"/>
      <c r="J37" s="8"/>
      <c r="K37" s="8"/>
      <c r="L37" s="8"/>
      <c r="M37" s="164"/>
    </row>
    <row r="38" spans="2:13" ht="24" customHeight="1" x14ac:dyDescent="0.25">
      <c r="B38" s="110" t="s">
        <v>164</v>
      </c>
      <c r="C38" s="100">
        <v>9868556.5218181815</v>
      </c>
      <c r="D38" s="100">
        <v>154118.38363636364</v>
      </c>
      <c r="E38" s="100">
        <v>9714438.1381818186</v>
      </c>
      <c r="H38" s="8"/>
      <c r="I38" s="8"/>
      <c r="J38" s="8"/>
      <c r="K38" s="8"/>
      <c r="L38" s="8"/>
      <c r="M38" s="164"/>
    </row>
    <row r="39" spans="2:13" x14ac:dyDescent="0.25">
      <c r="B39" s="110" t="s">
        <v>166</v>
      </c>
      <c r="C39" s="100">
        <v>1406209.7288888888</v>
      </c>
      <c r="D39" s="100">
        <v>126965.48333333334</v>
      </c>
      <c r="E39" s="100">
        <v>1279244.2455555554</v>
      </c>
      <c r="H39" s="8"/>
      <c r="I39" s="8"/>
      <c r="J39" s="8"/>
      <c r="K39" s="8"/>
      <c r="L39" s="8"/>
      <c r="M39" s="164"/>
    </row>
    <row r="40" spans="2:13" x14ac:dyDescent="0.25">
      <c r="B40" s="110" t="s">
        <v>273</v>
      </c>
      <c r="C40" s="100">
        <v>682135.9</v>
      </c>
      <c r="D40" s="100">
        <v>90653.768000000011</v>
      </c>
      <c r="E40" s="100">
        <v>591482.13199999998</v>
      </c>
      <c r="H40" s="8"/>
      <c r="I40" s="8"/>
      <c r="J40" s="8"/>
      <c r="K40" s="8"/>
      <c r="L40" s="8"/>
      <c r="M40" s="164"/>
    </row>
    <row r="41" spans="2:13" x14ac:dyDescent="0.25">
      <c r="B41" s="110" t="s">
        <v>274</v>
      </c>
      <c r="C41" s="100">
        <v>41564082.600000001</v>
      </c>
      <c r="D41" s="100">
        <v>17769</v>
      </c>
      <c r="E41" s="100">
        <v>41546313.600000001</v>
      </c>
      <c r="H41" s="8"/>
      <c r="I41" s="8"/>
      <c r="J41" s="8"/>
      <c r="K41" s="8"/>
      <c r="L41" s="8"/>
      <c r="M41" s="164"/>
    </row>
    <row r="42" spans="2:13" x14ac:dyDescent="0.25">
      <c r="B42" s="110" t="s">
        <v>168</v>
      </c>
      <c r="C42" s="100">
        <v>6094503.7137490064</v>
      </c>
      <c r="D42" s="100">
        <v>178858.67000038904</v>
      </c>
      <c r="E42" s="100">
        <v>5773360.9103536932</v>
      </c>
      <c r="H42" s="8"/>
      <c r="I42" s="8"/>
      <c r="J42" s="8"/>
      <c r="K42" s="8"/>
      <c r="L42" s="8"/>
      <c r="M42" s="164"/>
    </row>
    <row r="43" spans="2:13" x14ac:dyDescent="0.25">
      <c r="B43" s="110" t="s">
        <v>275</v>
      </c>
      <c r="C43" s="100">
        <v>1165860</v>
      </c>
      <c r="D43" s="100">
        <v>59912.28</v>
      </c>
      <c r="E43" s="100">
        <v>1105947.72</v>
      </c>
      <c r="H43" s="8"/>
      <c r="I43" s="8"/>
      <c r="J43" s="8"/>
      <c r="K43" s="8"/>
      <c r="L43" s="8"/>
      <c r="M43" s="164"/>
    </row>
    <row r="44" spans="2:13" x14ac:dyDescent="0.25">
      <c r="B44" s="110" t="s">
        <v>171</v>
      </c>
      <c r="C44" s="100">
        <v>1745019</v>
      </c>
      <c r="D44" s="100">
        <v>24024.59</v>
      </c>
      <c r="E44" s="100">
        <v>1720994.4100000001</v>
      </c>
      <c r="H44" s="8"/>
      <c r="I44" s="8"/>
      <c r="J44" s="8"/>
      <c r="K44" s="8"/>
      <c r="L44" s="8"/>
      <c r="M44" s="164"/>
    </row>
    <row r="45" spans="2:13" x14ac:dyDescent="0.25">
      <c r="B45" s="110" t="s">
        <v>276</v>
      </c>
      <c r="C45" s="100">
        <v>3709403.24</v>
      </c>
      <c r="D45" s="100">
        <v>321664</v>
      </c>
      <c r="E45" s="100">
        <v>3387739.24</v>
      </c>
      <c r="H45" s="8"/>
      <c r="I45" s="8"/>
      <c r="J45" s="8"/>
      <c r="K45" s="8"/>
      <c r="L45" s="8"/>
      <c r="M45" s="164"/>
    </row>
    <row r="46" spans="2:13" x14ac:dyDescent="0.25">
      <c r="B46" s="110" t="s">
        <v>277</v>
      </c>
      <c r="C46" s="100">
        <v>1247069.5750000002</v>
      </c>
      <c r="D46" s="100">
        <v>45620.297500000001</v>
      </c>
      <c r="E46" s="100">
        <v>1201449.2775000001</v>
      </c>
      <c r="H46" s="8"/>
      <c r="I46" s="8"/>
      <c r="J46" s="8"/>
      <c r="K46" s="8"/>
      <c r="L46" s="8"/>
      <c r="M46" s="164"/>
    </row>
    <row r="47" spans="2:13" x14ac:dyDescent="0.25">
      <c r="B47" s="110" t="s">
        <v>278</v>
      </c>
      <c r="C47" s="100">
        <v>20294.484666666667</v>
      </c>
      <c r="D47" s="100">
        <v>3402.4400000000005</v>
      </c>
      <c r="E47" s="100">
        <v>16892.044666666665</v>
      </c>
      <c r="H47" s="8"/>
      <c r="I47" s="8"/>
      <c r="J47" s="8"/>
      <c r="K47" s="8"/>
      <c r="L47" s="8"/>
      <c r="M47" s="164"/>
    </row>
    <row r="48" spans="2:13" x14ac:dyDescent="0.25">
      <c r="B48" s="110" t="s">
        <v>174</v>
      </c>
      <c r="C48" s="100">
        <v>339503.75</v>
      </c>
      <c r="D48" s="100">
        <v>191924.08</v>
      </c>
      <c r="E48" s="100">
        <v>147579.67000000001</v>
      </c>
      <c r="H48" s="8"/>
      <c r="I48" s="8"/>
      <c r="J48" s="8"/>
      <c r="K48" s="8"/>
      <c r="L48" s="8"/>
      <c r="M48" s="164"/>
    </row>
    <row r="49" spans="2:13" x14ac:dyDescent="0.25">
      <c r="B49" s="110" t="s">
        <v>279</v>
      </c>
      <c r="C49" s="100">
        <v>720</v>
      </c>
      <c r="D49" s="100">
        <v>105.8</v>
      </c>
      <c r="E49" s="100">
        <v>614.20000000000005</v>
      </c>
      <c r="H49" s="8"/>
      <c r="I49" s="8"/>
      <c r="J49" s="8"/>
      <c r="K49" s="8"/>
      <c r="L49" s="8"/>
      <c r="M49" s="164"/>
    </row>
    <row r="50" spans="2:13" x14ac:dyDescent="0.25">
      <c r="B50" s="110" t="s">
        <v>280</v>
      </c>
      <c r="C50" s="100">
        <v>2141833.3340000003</v>
      </c>
      <c r="D50" s="100">
        <v>105715.43714285713</v>
      </c>
      <c r="E50" s="100">
        <v>2036117.8968571427</v>
      </c>
      <c r="H50" s="8"/>
      <c r="I50" s="8"/>
      <c r="J50" s="8"/>
      <c r="K50" s="8"/>
      <c r="L50" s="8"/>
      <c r="M50" s="164"/>
    </row>
    <row r="51" spans="2:13" x14ac:dyDescent="0.25">
      <c r="B51" s="110" t="s">
        <v>176</v>
      </c>
      <c r="C51" s="100">
        <v>1079458.8066666666</v>
      </c>
      <c r="D51" s="100">
        <v>60706.753333333327</v>
      </c>
      <c r="E51" s="100">
        <v>1018752.0533333333</v>
      </c>
      <c r="H51" s="8"/>
      <c r="I51" s="8"/>
      <c r="J51" s="8"/>
      <c r="K51" s="8"/>
      <c r="L51" s="8"/>
      <c r="M51" s="164"/>
    </row>
    <row r="52" spans="2:13" x14ac:dyDescent="0.25">
      <c r="B52" s="110" t="s">
        <v>281</v>
      </c>
      <c r="C52" s="100">
        <v>253679.55</v>
      </c>
      <c r="D52" s="100">
        <v>39391.684999999998</v>
      </c>
      <c r="E52" s="100">
        <v>214287.86499999999</v>
      </c>
      <c r="H52" s="8"/>
      <c r="I52" s="8"/>
      <c r="J52" s="8"/>
      <c r="K52" s="8"/>
      <c r="L52" s="8"/>
      <c r="M52" s="164"/>
    </row>
    <row r="53" spans="2:13" x14ac:dyDescent="0.25">
      <c r="B53" s="110" t="s">
        <v>282</v>
      </c>
      <c r="C53" s="100">
        <v>36187.125</v>
      </c>
      <c r="D53" s="100">
        <v>33.6</v>
      </c>
      <c r="E53" s="100">
        <v>36153.525000000001</v>
      </c>
      <c r="H53" s="8"/>
      <c r="I53" s="8"/>
      <c r="J53" s="8"/>
      <c r="K53" s="8"/>
      <c r="L53" s="8"/>
      <c r="M53" s="164"/>
    </row>
    <row r="54" spans="2:13" ht="15.75" x14ac:dyDescent="0.3">
      <c r="B54" s="66" t="s">
        <v>211</v>
      </c>
      <c r="C54" s="8">
        <v>403544.36071428575</v>
      </c>
      <c r="D54" s="8">
        <v>33313.17607142857</v>
      </c>
      <c r="E54" s="8">
        <v>370231.18464285712</v>
      </c>
      <c r="H54" s="8"/>
      <c r="I54" s="8"/>
      <c r="J54" s="8"/>
      <c r="K54" s="8"/>
      <c r="L54" s="8"/>
      <c r="M54" s="164"/>
    </row>
    <row r="55" spans="2:13" ht="15.75" x14ac:dyDescent="0.3">
      <c r="B55" s="70" t="s">
        <v>212</v>
      </c>
      <c r="H55" s="8"/>
      <c r="I55" s="8"/>
      <c r="J55" s="8"/>
      <c r="K55" s="8"/>
      <c r="L55" s="8"/>
      <c r="M55" s="164"/>
    </row>
    <row r="56" spans="2:13" s="76" customFormat="1" ht="15.75" x14ac:dyDescent="0.3">
      <c r="B56" s="70"/>
      <c r="C56" s="8"/>
      <c r="D56" s="8"/>
      <c r="E56" s="8"/>
      <c r="F56" s="8"/>
      <c r="G56" s="8"/>
      <c r="H56" s="8"/>
      <c r="I56" s="8"/>
      <c r="J56" s="8"/>
      <c r="K56" s="8"/>
      <c r="L56" s="8"/>
      <c r="M56" s="164"/>
    </row>
    <row r="57" spans="2:13" s="76" customFormat="1" ht="15.75" x14ac:dyDescent="0.3">
      <c r="B57" s="70"/>
      <c r="C57" s="8"/>
      <c r="D57" s="8"/>
      <c r="E57" s="8"/>
      <c r="F57" s="8"/>
      <c r="G57" s="8"/>
      <c r="I57" s="23"/>
    </row>
    <row r="58" spans="2:13" s="76" customFormat="1" ht="15.75" x14ac:dyDescent="0.3">
      <c r="B58" s="70"/>
      <c r="C58" s="8"/>
      <c r="D58" s="8"/>
      <c r="E58" s="8"/>
      <c r="F58" s="8"/>
      <c r="G58" s="8"/>
      <c r="I58" s="23"/>
    </row>
    <row r="59" spans="2:13" s="76" customFormat="1" ht="15.75" x14ac:dyDescent="0.3">
      <c r="B59" s="70"/>
      <c r="C59" s="8"/>
      <c r="D59" s="8"/>
      <c r="E59" s="8"/>
      <c r="F59" s="8"/>
      <c r="G59" s="8"/>
      <c r="I59" s="23"/>
    </row>
    <row r="60" spans="2:13" s="76" customFormat="1" ht="15.75" x14ac:dyDescent="0.3">
      <c r="B60" s="70"/>
      <c r="C60" s="8"/>
      <c r="D60" s="8"/>
      <c r="E60" s="8"/>
      <c r="F60" s="8"/>
      <c r="G60" s="8"/>
      <c r="I60" s="23"/>
    </row>
    <row r="61" spans="2:13" s="76" customFormat="1" ht="15.75" x14ac:dyDescent="0.3">
      <c r="B61" s="70"/>
      <c r="C61" s="8"/>
      <c r="D61" s="8"/>
      <c r="E61" s="8"/>
      <c r="F61" s="8"/>
      <c r="G61" s="8"/>
      <c r="I61" s="23"/>
    </row>
    <row r="62" spans="2:13" s="76" customFormat="1" ht="15.75" x14ac:dyDescent="0.3">
      <c r="B62" s="70"/>
      <c r="C62" s="8"/>
      <c r="D62" s="8"/>
      <c r="E62" s="8"/>
      <c r="F62" s="8"/>
      <c r="G62" s="8"/>
      <c r="I62" s="23"/>
    </row>
    <row r="63" spans="2:13" s="76" customFormat="1" ht="15.75" x14ac:dyDescent="0.3">
      <c r="B63" s="70"/>
      <c r="C63" s="8"/>
      <c r="D63" s="8"/>
      <c r="E63" s="8"/>
      <c r="F63" s="8"/>
      <c r="G63" s="8"/>
      <c r="I63" s="23"/>
    </row>
    <row r="64" spans="2:13" s="76" customFormat="1" ht="15.75" x14ac:dyDescent="0.3">
      <c r="B64" s="70"/>
      <c r="C64" s="8"/>
      <c r="D64" s="8"/>
      <c r="E64" s="8"/>
      <c r="F64" s="8"/>
      <c r="G64" s="8"/>
      <c r="I64" s="23"/>
    </row>
    <row r="65" spans="2:12" x14ac:dyDescent="0.25">
      <c r="I65" s="23"/>
    </row>
    <row r="66" spans="2:12" ht="40.5" x14ac:dyDescent="0.25">
      <c r="B66" s="147" t="s">
        <v>155</v>
      </c>
      <c r="C66" s="147" t="s">
        <v>218</v>
      </c>
      <c r="D66" s="147" t="s">
        <v>219</v>
      </c>
      <c r="E66" s="147" t="s">
        <v>220</v>
      </c>
      <c r="G66" s="164"/>
      <c r="H66" s="164"/>
      <c r="I66" s="164"/>
      <c r="J66" s="164"/>
      <c r="K66" s="164"/>
      <c r="L66" s="164"/>
    </row>
    <row r="67" spans="2:12" x14ac:dyDescent="0.25">
      <c r="B67" s="110" t="s">
        <v>270</v>
      </c>
      <c r="C67" s="100">
        <v>39000</v>
      </c>
      <c r="D67" s="100">
        <v>30419.42</v>
      </c>
      <c r="E67" s="100">
        <v>8580.5800000000017</v>
      </c>
      <c r="G67" s="164"/>
      <c r="H67" s="164"/>
      <c r="I67" s="164"/>
      <c r="J67" s="164"/>
      <c r="K67" s="164"/>
      <c r="L67" s="164"/>
    </row>
    <row r="68" spans="2:12" x14ac:dyDescent="0.25">
      <c r="B68" s="110" t="s">
        <v>271</v>
      </c>
      <c r="C68" s="100">
        <v>386859.77969809895</v>
      </c>
      <c r="D68" s="100">
        <v>9253.6513521550914</v>
      </c>
      <c r="E68" s="100">
        <v>377606.12834594387</v>
      </c>
      <c r="G68" s="164"/>
      <c r="H68" s="164"/>
      <c r="I68" s="164"/>
      <c r="J68" s="164"/>
      <c r="K68" s="164"/>
      <c r="L68" s="164"/>
    </row>
    <row r="69" spans="2:12" x14ac:dyDescent="0.25">
      <c r="B69" s="110" t="s">
        <v>272</v>
      </c>
      <c r="C69" s="100">
        <v>64990.464761904761</v>
      </c>
      <c r="D69" s="100">
        <v>4819.1619047619051</v>
      </c>
      <c r="E69" s="100">
        <v>60171.302857142866</v>
      </c>
      <c r="G69" s="164"/>
      <c r="H69" s="164"/>
      <c r="I69" s="164"/>
      <c r="J69" s="164"/>
      <c r="K69" s="164"/>
      <c r="L69" s="164"/>
    </row>
    <row r="70" spans="2:12" x14ac:dyDescent="0.25">
      <c r="B70" s="110" t="s">
        <v>162</v>
      </c>
      <c r="C70" s="100">
        <v>118453.57688007789</v>
      </c>
      <c r="D70" s="100">
        <v>6364.8277506835202</v>
      </c>
      <c r="E70" s="100">
        <v>112088.74912939436</v>
      </c>
      <c r="G70" s="164"/>
      <c r="H70" s="164"/>
      <c r="I70" s="164"/>
      <c r="J70" s="164"/>
      <c r="K70" s="164"/>
      <c r="L70" s="164"/>
    </row>
    <row r="71" spans="2:12" x14ac:dyDescent="0.25">
      <c r="B71" s="110" t="s">
        <v>164</v>
      </c>
      <c r="C71" s="100">
        <v>873429.53366431629</v>
      </c>
      <c r="D71" s="100">
        <v>13266.30848962697</v>
      </c>
      <c r="E71" s="100">
        <v>860163.22517468943</v>
      </c>
      <c r="G71" s="164"/>
      <c r="H71" s="164"/>
      <c r="I71" s="164"/>
      <c r="J71" s="164"/>
      <c r="K71" s="164"/>
      <c r="L71" s="164"/>
    </row>
    <row r="72" spans="2:12" x14ac:dyDescent="0.25">
      <c r="B72" s="110" t="s">
        <v>166</v>
      </c>
      <c r="C72" s="100">
        <v>120965.7361931857</v>
      </c>
      <c r="D72" s="100">
        <v>8108.7366883269669</v>
      </c>
      <c r="E72" s="100">
        <v>112856.99950485873</v>
      </c>
      <c r="G72" s="164"/>
      <c r="H72" s="164"/>
      <c r="I72" s="164"/>
      <c r="J72" s="164"/>
      <c r="K72" s="164"/>
      <c r="L72" s="164"/>
    </row>
    <row r="73" spans="2:12" x14ac:dyDescent="0.25">
      <c r="B73" s="110" t="s">
        <v>273</v>
      </c>
      <c r="C73" s="100">
        <v>258764.96364289307</v>
      </c>
      <c r="D73" s="100">
        <v>29057.062135602959</v>
      </c>
      <c r="E73" s="100">
        <v>229707.90150729011</v>
      </c>
      <c r="G73" s="164"/>
      <c r="H73" s="164"/>
      <c r="I73" s="164"/>
      <c r="J73" s="164"/>
      <c r="K73" s="164"/>
      <c r="L73" s="164"/>
    </row>
    <row r="74" spans="2:12" x14ac:dyDescent="0.25">
      <c r="B74" s="110" t="s">
        <v>274</v>
      </c>
      <c r="C74" s="100">
        <v>10391020.65</v>
      </c>
      <c r="D74" s="100">
        <v>4442.25</v>
      </c>
      <c r="E74" s="100">
        <v>10386578.4</v>
      </c>
      <c r="G74" s="164"/>
      <c r="H74" s="164"/>
      <c r="I74" s="164"/>
      <c r="J74" s="164"/>
      <c r="K74" s="164"/>
      <c r="L74" s="164"/>
    </row>
    <row r="75" spans="2:12" x14ac:dyDescent="0.25">
      <c r="B75" s="110" t="s">
        <v>168</v>
      </c>
      <c r="C75" s="100">
        <v>744846.24909912632</v>
      </c>
      <c r="D75" s="100">
        <v>16699.687786237711</v>
      </c>
      <c r="E75" s="100">
        <v>710757.15471913456</v>
      </c>
      <c r="G75" s="164"/>
      <c r="H75" s="164"/>
      <c r="I75" s="164"/>
      <c r="J75" s="164"/>
      <c r="K75" s="164"/>
      <c r="L75" s="164"/>
    </row>
    <row r="76" spans="2:12" x14ac:dyDescent="0.25">
      <c r="B76" s="110" t="s">
        <v>275</v>
      </c>
      <c r="C76" s="100">
        <v>248055.31914893616</v>
      </c>
      <c r="D76" s="100">
        <v>12747.293617021276</v>
      </c>
      <c r="E76" s="100">
        <v>235308.02553191487</v>
      </c>
      <c r="G76" s="164"/>
      <c r="H76" s="164"/>
      <c r="I76" s="164"/>
      <c r="J76" s="164"/>
      <c r="K76" s="164"/>
      <c r="L76" s="164"/>
    </row>
    <row r="77" spans="2:12" x14ac:dyDescent="0.25">
      <c r="B77" s="110" t="s">
        <v>171</v>
      </c>
      <c r="C77" s="100">
        <v>678421.38628158835</v>
      </c>
      <c r="D77" s="100">
        <v>11075.518772563177</v>
      </c>
      <c r="E77" s="100">
        <v>667345.86750902538</v>
      </c>
      <c r="G77" s="164"/>
      <c r="H77" s="164"/>
      <c r="I77" s="164"/>
      <c r="J77" s="164"/>
      <c r="K77" s="164"/>
      <c r="L77" s="164"/>
    </row>
    <row r="78" spans="2:12" x14ac:dyDescent="0.25">
      <c r="B78" s="110" t="s">
        <v>276</v>
      </c>
      <c r="C78" s="100">
        <v>86876.634166666656</v>
      </c>
      <c r="D78" s="100">
        <v>18193</v>
      </c>
      <c r="E78" s="100">
        <v>68683.634166666656</v>
      </c>
      <c r="G78" s="164"/>
      <c r="H78" s="164"/>
      <c r="I78" s="164"/>
      <c r="J78" s="164"/>
      <c r="K78" s="164"/>
      <c r="L78" s="164"/>
    </row>
    <row r="79" spans="2:12" x14ac:dyDescent="0.25">
      <c r="B79" s="110" t="s">
        <v>277</v>
      </c>
      <c r="C79" s="100">
        <v>174558.21646613191</v>
      </c>
      <c r="D79" s="100">
        <v>3190.7786998703909</v>
      </c>
      <c r="E79" s="100">
        <v>171367.43776626152</v>
      </c>
      <c r="G79" s="164"/>
      <c r="H79" s="164"/>
      <c r="I79" s="164"/>
      <c r="J79" s="164"/>
      <c r="K79" s="164"/>
      <c r="L79" s="164"/>
    </row>
    <row r="80" spans="2:12" x14ac:dyDescent="0.25">
      <c r="B80" s="110" t="s">
        <v>278</v>
      </c>
      <c r="C80" s="100">
        <v>48206.80689655173</v>
      </c>
      <c r="D80" s="100">
        <v>3806.8586206896553</v>
      </c>
      <c r="E80" s="100">
        <v>44399.948275862058</v>
      </c>
      <c r="G80" s="164"/>
      <c r="H80" s="164"/>
      <c r="I80" s="164"/>
      <c r="J80" s="164"/>
      <c r="K80" s="164"/>
      <c r="L80" s="164"/>
    </row>
    <row r="81" spans="2:12" x14ac:dyDescent="0.25">
      <c r="B81" s="110" t="s">
        <v>174</v>
      </c>
      <c r="C81" s="100">
        <v>234135.9375</v>
      </c>
      <c r="D81" s="100">
        <v>14122.948888888888</v>
      </c>
      <c r="E81" s="100">
        <v>220012.98861111113</v>
      </c>
      <c r="G81" s="164"/>
      <c r="H81" s="164"/>
      <c r="I81" s="164"/>
      <c r="J81" s="164"/>
      <c r="K81" s="164"/>
      <c r="L81" s="164"/>
    </row>
    <row r="82" spans="2:12" x14ac:dyDescent="0.25">
      <c r="B82" s="110" t="s">
        <v>279</v>
      </c>
      <c r="C82" s="100">
        <v>4235.2941176470586</v>
      </c>
      <c r="D82" s="100">
        <v>622.35294117647049</v>
      </c>
      <c r="E82" s="100">
        <v>3612.9411764705883</v>
      </c>
      <c r="G82" s="164"/>
      <c r="H82" s="164"/>
      <c r="I82" s="164"/>
      <c r="J82" s="164"/>
      <c r="K82" s="164"/>
      <c r="L82" s="164"/>
    </row>
    <row r="83" spans="2:12" x14ac:dyDescent="0.25">
      <c r="B83" s="110" t="s">
        <v>280</v>
      </c>
      <c r="C83" s="100">
        <v>110194.28360487941</v>
      </c>
      <c r="D83" s="100">
        <v>13074.305103133223</v>
      </c>
      <c r="E83" s="100">
        <v>97119.978501746198</v>
      </c>
      <c r="G83" s="164"/>
      <c r="H83" s="164"/>
      <c r="I83" s="164"/>
      <c r="J83" s="164"/>
      <c r="K83" s="164"/>
      <c r="L83" s="164"/>
    </row>
    <row r="84" spans="2:12" x14ac:dyDescent="0.25">
      <c r="B84" s="110" t="s">
        <v>176</v>
      </c>
      <c r="C84" s="100">
        <v>179308.98527472527</v>
      </c>
      <c r="D84" s="100">
        <v>4827.9871062271059</v>
      </c>
      <c r="E84" s="100">
        <v>174480.99816849816</v>
      </c>
      <c r="G84" s="164"/>
      <c r="H84" s="164"/>
      <c r="I84" s="164"/>
      <c r="J84" s="164"/>
      <c r="K84" s="164"/>
      <c r="L84" s="164"/>
    </row>
    <row r="85" spans="2:12" x14ac:dyDescent="0.25">
      <c r="B85" s="110" t="s">
        <v>281</v>
      </c>
      <c r="C85" s="100">
        <v>103123.59343434343</v>
      </c>
      <c r="D85" s="100">
        <v>18657.797979797979</v>
      </c>
      <c r="E85" s="100">
        <v>84465.795454545456</v>
      </c>
      <c r="G85" s="164"/>
      <c r="H85" s="164"/>
      <c r="I85" s="164"/>
      <c r="J85" s="164"/>
      <c r="K85" s="164"/>
      <c r="L85" s="164"/>
    </row>
    <row r="86" spans="2:12" x14ac:dyDescent="0.25">
      <c r="B86" s="110" t="s">
        <v>282</v>
      </c>
      <c r="C86" s="100">
        <v>90467.8125</v>
      </c>
      <c r="D86" s="100">
        <v>84</v>
      </c>
      <c r="E86" s="100">
        <v>90383.8125</v>
      </c>
      <c r="G86" s="164"/>
      <c r="H86" s="164"/>
      <c r="I86" s="164"/>
      <c r="J86" s="164"/>
      <c r="K86" s="164"/>
      <c r="L86" s="164"/>
    </row>
    <row r="87" spans="2:12" ht="15.75" x14ac:dyDescent="0.3">
      <c r="B87" s="66" t="s">
        <v>211</v>
      </c>
      <c r="G87" s="164"/>
      <c r="H87" s="164"/>
      <c r="I87" s="164"/>
      <c r="J87" s="164"/>
      <c r="K87" s="164"/>
      <c r="L87" s="164"/>
    </row>
    <row r="88" spans="2:12" ht="15.75" x14ac:dyDescent="0.3">
      <c r="B88" s="70" t="s">
        <v>212</v>
      </c>
      <c r="G88" s="164"/>
      <c r="H88" s="164"/>
      <c r="I88" s="164"/>
      <c r="J88" s="164"/>
      <c r="K88" s="164"/>
      <c r="L88" s="164"/>
    </row>
    <row r="89" spans="2:12" x14ac:dyDescent="0.25">
      <c r="G89" s="164"/>
      <c r="H89" s="164"/>
      <c r="I89" s="164"/>
      <c r="J89" s="164"/>
      <c r="K89" s="164"/>
      <c r="L89" s="164"/>
    </row>
    <row r="90" spans="2:12" x14ac:dyDescent="0.25">
      <c r="G90" s="164"/>
      <c r="H90" s="164"/>
      <c r="I90" s="164"/>
      <c r="J90" s="164"/>
      <c r="K90" s="164"/>
      <c r="L90" s="164"/>
    </row>
    <row r="91" spans="2:12" x14ac:dyDescent="0.25">
      <c r="I91" s="23"/>
    </row>
    <row r="92" spans="2:12" x14ac:dyDescent="0.25">
      <c r="I92" s="23"/>
    </row>
    <row r="93" spans="2:12" x14ac:dyDescent="0.25">
      <c r="I93" s="23"/>
    </row>
    <row r="94" spans="2:12" x14ac:dyDescent="0.25">
      <c r="I94" s="23"/>
    </row>
    <row r="95" spans="2:12" x14ac:dyDescent="0.25">
      <c r="I95" s="23"/>
    </row>
    <row r="96" spans="2:12" x14ac:dyDescent="0.25">
      <c r="I96" s="23"/>
    </row>
    <row r="97" spans="9:9" x14ac:dyDescent="0.25">
      <c r="I97" s="23"/>
    </row>
    <row r="98" spans="9:9" x14ac:dyDescent="0.25">
      <c r="I98" s="23"/>
    </row>
    <row r="99" spans="9:9" x14ac:dyDescent="0.25">
      <c r="I99" s="23"/>
    </row>
    <row r="100" spans="9:9" x14ac:dyDescent="0.25">
      <c r="I100" s="23"/>
    </row>
    <row r="101" spans="9:9" x14ac:dyDescent="0.25">
      <c r="I101" s="23"/>
    </row>
    <row r="102" spans="9:9" x14ac:dyDescent="0.25">
      <c r="I102" s="23"/>
    </row>
    <row r="103" spans="9:9" x14ac:dyDescent="0.25">
      <c r="I103" s="23"/>
    </row>
    <row r="104" spans="9:9" x14ac:dyDescent="0.25">
      <c r="I104" s="23"/>
    </row>
    <row r="105" spans="9:9" x14ac:dyDescent="0.25">
      <c r="I105" s="23"/>
    </row>
    <row r="106" spans="9:9" x14ac:dyDescent="0.25">
      <c r="I106" s="23"/>
    </row>
    <row r="107" spans="9:9" x14ac:dyDescent="0.25">
      <c r="I107" s="23"/>
    </row>
    <row r="108" spans="9:9" x14ac:dyDescent="0.25">
      <c r="I108" s="23"/>
    </row>
    <row r="109" spans="9:9" x14ac:dyDescent="0.25">
      <c r="I109" s="23"/>
    </row>
    <row r="110" spans="9:9" x14ac:dyDescent="0.25">
      <c r="I110" s="23"/>
    </row>
    <row r="111" spans="9:9" x14ac:dyDescent="0.25">
      <c r="I111" s="23"/>
    </row>
    <row r="112" spans="9:9" x14ac:dyDescent="0.25">
      <c r="I112" s="23"/>
    </row>
    <row r="113" spans="9:9" x14ac:dyDescent="0.25">
      <c r="I113" s="23"/>
    </row>
    <row r="114" spans="9:9" x14ac:dyDescent="0.25">
      <c r="I114" s="23"/>
    </row>
    <row r="115" spans="9:9" x14ac:dyDescent="0.25">
      <c r="I115" s="23"/>
    </row>
    <row r="116" spans="9:9" x14ac:dyDescent="0.25">
      <c r="I116" s="23"/>
    </row>
    <row r="117" spans="9:9" x14ac:dyDescent="0.25">
      <c r="I117" s="23"/>
    </row>
    <row r="118" spans="9:9" x14ac:dyDescent="0.25">
      <c r="I118" s="23"/>
    </row>
    <row r="119" spans="9:9" x14ac:dyDescent="0.25">
      <c r="I119" s="23"/>
    </row>
    <row r="120" spans="9:9" x14ac:dyDescent="0.25">
      <c r="I120" s="23"/>
    </row>
    <row r="121" spans="9:9" x14ac:dyDescent="0.25">
      <c r="I121" s="23"/>
    </row>
    <row r="122" spans="9:9" x14ac:dyDescent="0.25">
      <c r="I122" s="23"/>
    </row>
    <row r="123" spans="9:9" x14ac:dyDescent="0.25">
      <c r="I123" s="23"/>
    </row>
    <row r="124" spans="9:9" x14ac:dyDescent="0.25">
      <c r="I124" s="23"/>
    </row>
    <row r="125" spans="9:9" x14ac:dyDescent="0.25">
      <c r="I125" s="23"/>
    </row>
    <row r="126" spans="9:9" x14ac:dyDescent="0.25">
      <c r="I126" s="23"/>
    </row>
    <row r="127" spans="9:9" x14ac:dyDescent="0.25">
      <c r="I127" s="23"/>
    </row>
    <row r="128" spans="9:9" x14ac:dyDescent="0.25">
      <c r="I128" s="23"/>
    </row>
    <row r="129" spans="9:9" x14ac:dyDescent="0.25">
      <c r="I129" s="23"/>
    </row>
    <row r="130" spans="9:9" x14ac:dyDescent="0.25">
      <c r="I130" s="23"/>
    </row>
    <row r="131" spans="9:9" x14ac:dyDescent="0.25">
      <c r="I131" s="23"/>
    </row>
    <row r="132" spans="9:9" x14ac:dyDescent="0.25">
      <c r="I132" s="23"/>
    </row>
    <row r="133" spans="9:9" x14ac:dyDescent="0.25">
      <c r="I133" s="23"/>
    </row>
    <row r="134" spans="9:9" x14ac:dyDescent="0.25">
      <c r="I134" s="23"/>
    </row>
    <row r="135" spans="9:9" x14ac:dyDescent="0.25">
      <c r="I135" s="23"/>
    </row>
    <row r="136" spans="9:9" x14ac:dyDescent="0.25">
      <c r="I136" s="23"/>
    </row>
    <row r="137" spans="9:9" x14ac:dyDescent="0.25">
      <c r="I137" s="23"/>
    </row>
    <row r="138" spans="9:9" x14ac:dyDescent="0.25">
      <c r="I138" s="23"/>
    </row>
    <row r="139" spans="9:9" x14ac:dyDescent="0.25">
      <c r="I139" s="23"/>
    </row>
    <row r="140" spans="9:9" x14ac:dyDescent="0.25">
      <c r="I140" s="23"/>
    </row>
    <row r="141" spans="9:9" x14ac:dyDescent="0.25">
      <c r="I141" s="23"/>
    </row>
    <row r="142" spans="9:9" x14ac:dyDescent="0.25">
      <c r="I142" s="23"/>
    </row>
    <row r="143" spans="9:9" x14ac:dyDescent="0.25">
      <c r="I143" s="23"/>
    </row>
    <row r="144" spans="9:9" x14ac:dyDescent="0.25">
      <c r="I144" s="23"/>
    </row>
    <row r="145" spans="9:9" x14ac:dyDescent="0.25">
      <c r="I145" s="23"/>
    </row>
    <row r="146" spans="9:9" x14ac:dyDescent="0.25">
      <c r="I146" s="23"/>
    </row>
    <row r="147" spans="9:9" x14ac:dyDescent="0.25">
      <c r="I147" s="23"/>
    </row>
    <row r="148" spans="9:9" x14ac:dyDescent="0.25">
      <c r="I148" s="23"/>
    </row>
    <row r="149" spans="9:9" x14ac:dyDescent="0.25">
      <c r="I149" s="23"/>
    </row>
    <row r="150" spans="9:9" x14ac:dyDescent="0.25">
      <c r="I150" s="23"/>
    </row>
    <row r="151" spans="9:9" x14ac:dyDescent="0.25">
      <c r="I151" s="23"/>
    </row>
    <row r="152" spans="9:9" x14ac:dyDescent="0.25">
      <c r="I152" s="23"/>
    </row>
    <row r="153" spans="9:9" x14ac:dyDescent="0.25">
      <c r="I153" s="23"/>
    </row>
    <row r="154" spans="9:9" x14ac:dyDescent="0.25">
      <c r="I154" s="23"/>
    </row>
    <row r="155" spans="9:9" x14ac:dyDescent="0.25">
      <c r="I155" s="23"/>
    </row>
    <row r="156" spans="9:9" ht="24" customHeight="1" x14ac:dyDescent="0.25">
      <c r="I156" s="23"/>
    </row>
    <row r="157" spans="9:9" x14ac:dyDescent="0.25">
      <c r="I157" s="23"/>
    </row>
    <row r="158" spans="9:9" x14ac:dyDescent="0.25">
      <c r="I158" s="23"/>
    </row>
    <row r="159" spans="9:9" x14ac:dyDescent="0.25">
      <c r="I159" s="23"/>
    </row>
    <row r="160" spans="9:9" x14ac:dyDescent="0.25">
      <c r="I160" s="23"/>
    </row>
    <row r="161" spans="9:9" x14ac:dyDescent="0.25">
      <c r="I161" s="23"/>
    </row>
    <row r="162" spans="9:9" x14ac:dyDescent="0.25">
      <c r="I162" s="23"/>
    </row>
    <row r="163" spans="9:9" x14ac:dyDescent="0.25">
      <c r="I163" s="23"/>
    </row>
    <row r="164" spans="9:9" x14ac:dyDescent="0.25">
      <c r="I164" s="23"/>
    </row>
    <row r="165" spans="9:9" x14ac:dyDescent="0.25">
      <c r="I165" s="23"/>
    </row>
    <row r="166" spans="9:9" x14ac:dyDescent="0.25">
      <c r="I166" s="23"/>
    </row>
    <row r="167" spans="9:9" x14ac:dyDescent="0.25">
      <c r="I167" s="23"/>
    </row>
    <row r="168" spans="9:9" x14ac:dyDescent="0.25">
      <c r="I168" s="23"/>
    </row>
    <row r="169" spans="9:9" x14ac:dyDescent="0.25">
      <c r="I169" s="23"/>
    </row>
    <row r="170" spans="9:9" x14ac:dyDescent="0.25">
      <c r="I170" s="23"/>
    </row>
    <row r="171" spans="9:9" x14ac:dyDescent="0.25">
      <c r="I171" s="23"/>
    </row>
    <row r="172" spans="9:9" x14ac:dyDescent="0.25">
      <c r="I172" s="23"/>
    </row>
    <row r="173" spans="9:9" x14ac:dyDescent="0.25">
      <c r="I173" s="23"/>
    </row>
    <row r="174" spans="9:9" x14ac:dyDescent="0.25">
      <c r="I174" s="23"/>
    </row>
    <row r="175" spans="9:9" x14ac:dyDescent="0.25">
      <c r="I175" s="23"/>
    </row>
    <row r="176" spans="9:9" x14ac:dyDescent="0.25">
      <c r="I176" s="23"/>
    </row>
    <row r="177" spans="9:9" x14ac:dyDescent="0.25">
      <c r="I177" s="23"/>
    </row>
    <row r="178" spans="9:9" x14ac:dyDescent="0.25">
      <c r="I178" s="23"/>
    </row>
    <row r="179" spans="9:9" x14ac:dyDescent="0.25">
      <c r="I179" s="23"/>
    </row>
    <row r="180" spans="9:9" x14ac:dyDescent="0.25">
      <c r="I180" s="23"/>
    </row>
    <row r="181" spans="9:9" x14ac:dyDescent="0.25">
      <c r="I181" s="23"/>
    </row>
    <row r="182" spans="9:9" x14ac:dyDescent="0.25">
      <c r="I182" s="23"/>
    </row>
    <row r="183" spans="9:9" x14ac:dyDescent="0.25">
      <c r="I183" s="23"/>
    </row>
    <row r="184" spans="9:9" x14ac:dyDescent="0.25">
      <c r="I184" s="23"/>
    </row>
    <row r="185" spans="9:9" x14ac:dyDescent="0.25">
      <c r="I185" s="23"/>
    </row>
    <row r="186" spans="9:9" x14ac:dyDescent="0.25">
      <c r="I186" s="23"/>
    </row>
    <row r="187" spans="9:9" x14ac:dyDescent="0.25">
      <c r="I187" s="23"/>
    </row>
    <row r="188" spans="9:9" x14ac:dyDescent="0.25">
      <c r="I188" s="23"/>
    </row>
    <row r="189" spans="9:9" x14ac:dyDescent="0.25">
      <c r="I189" s="23"/>
    </row>
    <row r="190" spans="9:9" x14ac:dyDescent="0.25">
      <c r="I190" s="23"/>
    </row>
    <row r="191" spans="9:9" x14ac:dyDescent="0.25">
      <c r="I191" s="23"/>
    </row>
    <row r="192" spans="9:9" x14ac:dyDescent="0.25">
      <c r="I192" s="23"/>
    </row>
    <row r="193" spans="9:9" x14ac:dyDescent="0.25">
      <c r="I193" s="23"/>
    </row>
    <row r="194" spans="9:9" x14ac:dyDescent="0.25">
      <c r="I194" s="23"/>
    </row>
    <row r="195" spans="9:9" x14ac:dyDescent="0.25">
      <c r="I195" s="23"/>
    </row>
    <row r="196" spans="9:9" ht="24" customHeight="1" x14ac:dyDescent="0.25">
      <c r="I196" s="23"/>
    </row>
    <row r="197" spans="9:9" x14ac:dyDescent="0.25">
      <c r="I197" s="23"/>
    </row>
    <row r="198" spans="9:9" x14ac:dyDescent="0.25">
      <c r="I198" s="23"/>
    </row>
    <row r="199" spans="9:9" x14ac:dyDescent="0.25">
      <c r="I199" s="23"/>
    </row>
    <row r="200" spans="9:9" x14ac:dyDescent="0.25">
      <c r="I200" s="23"/>
    </row>
    <row r="201" spans="9:9" x14ac:dyDescent="0.25">
      <c r="I201" s="23"/>
    </row>
    <row r="202" spans="9:9" x14ac:dyDescent="0.25">
      <c r="I202" s="23"/>
    </row>
    <row r="203" spans="9:9" x14ac:dyDescent="0.25">
      <c r="I203" s="23"/>
    </row>
    <row r="204" spans="9:9" x14ac:dyDescent="0.25">
      <c r="I204" s="23"/>
    </row>
    <row r="205" spans="9:9" x14ac:dyDescent="0.25">
      <c r="I205" s="23"/>
    </row>
    <row r="206" spans="9:9" x14ac:dyDescent="0.25">
      <c r="I206" s="23"/>
    </row>
    <row r="207" spans="9:9" x14ac:dyDescent="0.25">
      <c r="I207" s="23"/>
    </row>
    <row r="208" spans="9:9" x14ac:dyDescent="0.25">
      <c r="I208" s="23"/>
    </row>
    <row r="209" spans="9:9" x14ac:dyDescent="0.25">
      <c r="I209" s="23"/>
    </row>
    <row r="210" spans="9:9" x14ac:dyDescent="0.25">
      <c r="I210" s="23"/>
    </row>
    <row r="211" spans="9:9" x14ac:dyDescent="0.25">
      <c r="I211" s="23"/>
    </row>
    <row r="212" spans="9:9" x14ac:dyDescent="0.25">
      <c r="I212" s="23"/>
    </row>
    <row r="213" spans="9:9" x14ac:dyDescent="0.25">
      <c r="I213" s="23"/>
    </row>
    <row r="214" spans="9:9" x14ac:dyDescent="0.25">
      <c r="I214" s="23"/>
    </row>
    <row r="215" spans="9:9" x14ac:dyDescent="0.25">
      <c r="I215" s="23"/>
    </row>
  </sheetData>
  <hyperlinks>
    <hyperlink ref="G10" location="ÍNDICE!A1" display="INDICE"/>
  </hyperlinks>
  <pageMargins left="0.7" right="0.7" top="0.75" bottom="0.75" header="0.3" footer="0.3"/>
  <pageSetup paperSize="9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7"/>
  <dimension ref="A2:N181"/>
  <sheetViews>
    <sheetView showGridLines="0" workbookViewId="0">
      <selection activeCell="K10" sqref="K10"/>
    </sheetView>
  </sheetViews>
  <sheetFormatPr baseColWidth="10" defaultRowHeight="15" x14ac:dyDescent="0.25"/>
  <cols>
    <col min="1" max="1" width="11.42578125" style="76"/>
    <col min="2" max="2" width="18.7109375" customWidth="1"/>
    <col min="3" max="5" width="13" customWidth="1"/>
  </cols>
  <sheetData>
    <row r="2" spans="2:14" ht="17.25" customHeight="1" x14ac:dyDescent="0.25"/>
    <row r="3" spans="2:14" s="76" customFormat="1" ht="17.25" customHeight="1" x14ac:dyDescent="0.25"/>
    <row r="4" spans="2:14" s="76" customFormat="1" ht="17.25" customHeight="1" x14ac:dyDescent="0.25"/>
    <row r="7" spans="2:14" s="76" customFormat="1" x14ac:dyDescent="0.25"/>
    <row r="9" spans="2:14" x14ac:dyDescent="0.25">
      <c r="I9" s="76"/>
      <c r="J9" s="76"/>
      <c r="K9" s="76"/>
      <c r="L9" s="76"/>
      <c r="M9" s="76"/>
      <c r="N9" s="76"/>
    </row>
    <row r="10" spans="2:14" ht="40.5" x14ac:dyDescent="0.25">
      <c r="B10" s="145" t="s">
        <v>191</v>
      </c>
      <c r="C10" s="145" t="s">
        <v>265</v>
      </c>
      <c r="D10" s="145" t="s">
        <v>266</v>
      </c>
      <c r="E10" s="145" t="s">
        <v>267</v>
      </c>
      <c r="G10" s="102" t="s">
        <v>252</v>
      </c>
      <c r="I10" s="76"/>
      <c r="J10" s="76"/>
      <c r="K10" s="76"/>
      <c r="L10" s="76"/>
      <c r="M10" s="76"/>
      <c r="N10" s="76"/>
    </row>
    <row r="11" spans="2:14" ht="28.5" x14ac:dyDescent="0.25">
      <c r="B11" s="101" t="s">
        <v>48</v>
      </c>
      <c r="C11" s="100">
        <v>3764.2707465939975</v>
      </c>
      <c r="D11" s="100">
        <v>689.25648885728003</v>
      </c>
      <c r="E11" s="100">
        <v>1651.4614733577057</v>
      </c>
      <c r="I11" s="76"/>
      <c r="J11" s="76"/>
      <c r="K11" s="76"/>
      <c r="L11" s="76"/>
      <c r="M11" s="76"/>
      <c r="N11" s="76"/>
    </row>
    <row r="12" spans="2:14" ht="28.5" customHeight="1" x14ac:dyDescent="0.25">
      <c r="B12" s="101" t="s">
        <v>119</v>
      </c>
      <c r="C12" s="100">
        <v>12551.049673405914</v>
      </c>
      <c r="D12" s="100">
        <v>2712.21427390791</v>
      </c>
      <c r="E12" s="100">
        <v>6651.0131912442403</v>
      </c>
      <c r="I12" s="76"/>
      <c r="J12" s="76"/>
      <c r="K12" s="76"/>
      <c r="L12" s="76"/>
      <c r="M12" s="76"/>
      <c r="N12" s="76"/>
    </row>
    <row r="13" spans="2:14" ht="28.5" x14ac:dyDescent="0.25">
      <c r="B13" s="101" t="s">
        <v>120</v>
      </c>
      <c r="C13" s="100">
        <v>21437.42731391585</v>
      </c>
      <c r="D13" s="100">
        <v>4833.2446248294682</v>
      </c>
      <c r="E13" s="100">
        <v>12855.048701986751</v>
      </c>
      <c r="I13" s="76"/>
      <c r="J13" s="76"/>
      <c r="K13" s="76"/>
      <c r="L13" s="76"/>
      <c r="M13" s="76"/>
      <c r="N13" s="76"/>
    </row>
    <row r="14" spans="2:14" ht="28.5" x14ac:dyDescent="0.25">
      <c r="B14" s="101" t="s">
        <v>121</v>
      </c>
      <c r="C14" s="100">
        <v>89447.718058690662</v>
      </c>
      <c r="D14" s="100">
        <v>23496.017999999982</v>
      </c>
      <c r="E14" s="100">
        <v>55772.465675944302</v>
      </c>
      <c r="I14" s="76"/>
      <c r="J14" s="76"/>
      <c r="K14" s="76"/>
      <c r="L14" s="76"/>
      <c r="M14" s="76"/>
      <c r="N14" s="76"/>
    </row>
    <row r="15" spans="2:14" x14ac:dyDescent="0.25">
      <c r="B15" s="101" t="s">
        <v>49</v>
      </c>
      <c r="C15" s="100">
        <v>424866.10096385545</v>
      </c>
      <c r="D15" s="100">
        <v>76759.065494505485</v>
      </c>
      <c r="E15" s="100">
        <v>309058.0483060109</v>
      </c>
      <c r="I15" s="76"/>
      <c r="J15" s="76"/>
      <c r="K15" s="76"/>
      <c r="L15" s="76"/>
      <c r="M15" s="76"/>
      <c r="N15" s="76"/>
    </row>
    <row r="16" spans="2:14" ht="15.75" x14ac:dyDescent="0.3">
      <c r="B16" s="66" t="s">
        <v>211</v>
      </c>
      <c r="I16" s="76"/>
      <c r="J16" s="76"/>
      <c r="K16" s="76"/>
      <c r="L16" s="76"/>
      <c r="M16" s="76"/>
      <c r="N16" s="76"/>
    </row>
    <row r="17" spans="2:12" ht="15.75" x14ac:dyDescent="0.3">
      <c r="B17" s="70" t="s">
        <v>212</v>
      </c>
      <c r="C17" s="76"/>
      <c r="D17" s="76"/>
      <c r="E17" s="76"/>
      <c r="F17" s="76"/>
      <c r="G17" s="76"/>
    </row>
    <row r="18" spans="2:12" s="76" customFormat="1" ht="15.75" x14ac:dyDescent="0.3">
      <c r="B18" s="70"/>
    </row>
    <row r="19" spans="2:12" s="76" customFormat="1" ht="15.75" x14ac:dyDescent="0.3">
      <c r="B19" s="70"/>
    </row>
    <row r="20" spans="2:12" s="76" customFormat="1" ht="15.75" x14ac:dyDescent="0.3">
      <c r="B20" s="70"/>
    </row>
    <row r="21" spans="2:12" s="76" customFormat="1" ht="15.75" x14ac:dyDescent="0.3">
      <c r="B21" s="70"/>
    </row>
    <row r="22" spans="2:12" s="76" customFormat="1" ht="15.75" x14ac:dyDescent="0.3">
      <c r="B22" s="70"/>
    </row>
    <row r="23" spans="2:12" s="76" customFormat="1" ht="15.75" x14ac:dyDescent="0.3">
      <c r="B23" s="70"/>
    </row>
    <row r="24" spans="2:12" s="76" customFormat="1" ht="15.75" x14ac:dyDescent="0.3">
      <c r="B24" s="70"/>
    </row>
    <row r="25" spans="2:12" s="76" customFormat="1" ht="15.75" x14ac:dyDescent="0.3">
      <c r="B25" s="70"/>
    </row>
    <row r="26" spans="2:12" s="76" customFormat="1" ht="15.75" x14ac:dyDescent="0.3">
      <c r="B26" s="70"/>
    </row>
    <row r="27" spans="2:12" s="76" customFormat="1" ht="17.25" x14ac:dyDescent="0.3">
      <c r="B27" s="79"/>
      <c r="C27" s="79"/>
      <c r="D27" s="79"/>
      <c r="E27" s="79"/>
    </row>
    <row r="28" spans="2:12" s="76" customFormat="1" ht="40.5" x14ac:dyDescent="0.25">
      <c r="B28" s="151" t="s">
        <v>50</v>
      </c>
      <c r="C28" s="147" t="s">
        <v>265</v>
      </c>
      <c r="D28" s="147" t="s">
        <v>266</v>
      </c>
      <c r="E28" s="147" t="s">
        <v>267</v>
      </c>
      <c r="L28" s="165"/>
    </row>
    <row r="29" spans="2:12" s="76" customFormat="1" x14ac:dyDescent="0.25">
      <c r="B29" s="110" t="s">
        <v>5</v>
      </c>
      <c r="C29" s="100">
        <v>220.83182815261497</v>
      </c>
      <c r="D29" s="100">
        <v>46.793799709560815</v>
      </c>
      <c r="E29" s="100">
        <v>102.98820699353035</v>
      </c>
      <c r="L29" s="165"/>
    </row>
    <row r="30" spans="2:12" s="76" customFormat="1" x14ac:dyDescent="0.25">
      <c r="B30" s="110" t="s">
        <v>16</v>
      </c>
      <c r="C30" s="100">
        <v>214.47073120980357</v>
      </c>
      <c r="D30" s="100">
        <v>35.659376657060832</v>
      </c>
      <c r="E30" s="100">
        <v>71.26849128555267</v>
      </c>
      <c r="L30" s="165"/>
    </row>
    <row r="31" spans="2:12" s="76" customFormat="1" x14ac:dyDescent="0.25">
      <c r="B31" s="110" t="s">
        <v>23</v>
      </c>
      <c r="C31" s="100">
        <v>338.61470113993892</v>
      </c>
      <c r="D31" s="100">
        <v>37.599212888982564</v>
      </c>
      <c r="E31" s="100">
        <v>245.69414402475553</v>
      </c>
      <c r="L31" s="165"/>
    </row>
    <row r="32" spans="2:12" s="76" customFormat="1" x14ac:dyDescent="0.25">
      <c r="B32" s="110" t="s">
        <v>25</v>
      </c>
      <c r="C32" s="100">
        <v>501.74208236222404</v>
      </c>
      <c r="D32" s="100">
        <v>126.68786766031322</v>
      </c>
      <c r="E32" s="100">
        <v>310.68028841017644</v>
      </c>
      <c r="L32" s="165"/>
    </row>
    <row r="33" spans="2:12" s="76" customFormat="1" x14ac:dyDescent="0.25">
      <c r="B33" s="110" t="s">
        <v>26</v>
      </c>
      <c r="C33" s="100">
        <v>446.05253229421731</v>
      </c>
      <c r="D33" s="100">
        <v>115.57637420868642</v>
      </c>
      <c r="E33" s="100">
        <v>193.27839570652927</v>
      </c>
      <c r="L33" s="165"/>
    </row>
    <row r="34" spans="2:12" s="76" customFormat="1" x14ac:dyDescent="0.25">
      <c r="B34" s="110" t="s">
        <v>27</v>
      </c>
      <c r="C34" s="100">
        <v>359.99603294860617</v>
      </c>
      <c r="D34" s="100">
        <v>59.702555053459783</v>
      </c>
      <c r="E34" s="100">
        <v>219.12952831811685</v>
      </c>
      <c r="L34" s="165"/>
    </row>
    <row r="35" spans="2:12" s="76" customFormat="1" x14ac:dyDescent="0.25">
      <c r="B35" s="110" t="s">
        <v>28</v>
      </c>
      <c r="C35" s="100">
        <v>120.20840829992405</v>
      </c>
      <c r="D35" s="100">
        <v>35.276188223491026</v>
      </c>
      <c r="E35" s="100">
        <v>32.445423595659491</v>
      </c>
      <c r="L35" s="165"/>
    </row>
    <row r="36" spans="2:12" s="76" customFormat="1" x14ac:dyDescent="0.25">
      <c r="B36" s="110" t="s">
        <v>29</v>
      </c>
      <c r="C36" s="100">
        <v>127.15596387522325</v>
      </c>
      <c r="D36" s="100">
        <v>49.643562252275366</v>
      </c>
      <c r="E36" s="100">
        <v>25.8472228728908</v>
      </c>
      <c r="L36" s="165"/>
    </row>
    <row r="37" spans="2:12" s="76" customFormat="1" x14ac:dyDescent="0.25">
      <c r="B37" s="110" t="s">
        <v>30</v>
      </c>
      <c r="C37" s="100">
        <v>160.24628723402174</v>
      </c>
      <c r="D37" s="100">
        <v>29.36698784896333</v>
      </c>
      <c r="E37" s="100">
        <v>68.90500046287184</v>
      </c>
      <c r="L37" s="165"/>
    </row>
    <row r="38" spans="2:12" s="76" customFormat="1" x14ac:dyDescent="0.25">
      <c r="B38" s="110" t="s">
        <v>31</v>
      </c>
      <c r="C38" s="100">
        <v>312.26073903974208</v>
      </c>
      <c r="D38" s="100">
        <v>110.45510373996956</v>
      </c>
      <c r="E38" s="100">
        <v>67.098557697705573</v>
      </c>
      <c r="L38" s="165"/>
    </row>
    <row r="39" spans="2:12" s="76" customFormat="1" x14ac:dyDescent="0.25">
      <c r="B39" s="110" t="s">
        <v>32</v>
      </c>
      <c r="C39" s="100">
        <v>148.1197333660601</v>
      </c>
      <c r="D39" s="100">
        <v>41.660271971610896</v>
      </c>
      <c r="E39" s="100">
        <v>18.193561018571462</v>
      </c>
      <c r="L39" s="165"/>
    </row>
    <row r="40" spans="2:12" s="76" customFormat="1" x14ac:dyDescent="0.25">
      <c r="B40" s="110" t="s">
        <v>33</v>
      </c>
      <c r="C40" s="100">
        <v>201.08641466927685</v>
      </c>
      <c r="D40" s="100">
        <v>34.105606113657323</v>
      </c>
      <c r="E40" s="100">
        <v>72.477261297499027</v>
      </c>
      <c r="L40" s="165"/>
    </row>
    <row r="41" spans="2:12" s="76" customFormat="1" x14ac:dyDescent="0.25">
      <c r="B41" s="110" t="s">
        <v>34</v>
      </c>
      <c r="C41" s="100">
        <v>178.39843952023568</v>
      </c>
      <c r="D41" s="100">
        <v>31.627608062860102</v>
      </c>
      <c r="E41" s="100">
        <v>96.156341034536553</v>
      </c>
      <c r="L41" s="165"/>
    </row>
    <row r="42" spans="2:12" s="76" customFormat="1" ht="18" customHeight="1" x14ac:dyDescent="0.25">
      <c r="B42" s="110" t="s">
        <v>35</v>
      </c>
      <c r="C42" s="100">
        <v>124.5647887330185</v>
      </c>
      <c r="D42" s="100">
        <v>42.588727660718973</v>
      </c>
      <c r="E42" s="100">
        <v>20.482346847655418</v>
      </c>
      <c r="L42" s="165"/>
    </row>
    <row r="43" spans="2:12" s="76" customFormat="1" x14ac:dyDescent="0.25">
      <c r="B43" s="110" t="s">
        <v>36</v>
      </c>
      <c r="C43" s="100">
        <v>272.85556436220878</v>
      </c>
      <c r="D43" s="100">
        <v>47.042759878025691</v>
      </c>
      <c r="E43" s="100">
        <v>140.06427854798093</v>
      </c>
      <c r="L43" s="165"/>
    </row>
    <row r="44" spans="2:12" s="76" customFormat="1" x14ac:dyDescent="0.25">
      <c r="B44" s="110" t="s">
        <v>37</v>
      </c>
      <c r="C44" s="100">
        <v>205.66179842240058</v>
      </c>
      <c r="D44" s="100">
        <v>73.592404947280897</v>
      </c>
      <c r="E44" s="100">
        <v>62.92587451429003</v>
      </c>
      <c r="L44" s="165"/>
    </row>
    <row r="45" spans="2:12" s="76" customFormat="1" x14ac:dyDescent="0.25">
      <c r="B45" s="110" t="s">
        <v>38</v>
      </c>
      <c r="C45" s="100">
        <v>501.02748523009387</v>
      </c>
      <c r="D45" s="100">
        <v>108.25767118311578</v>
      </c>
      <c r="E45" s="100">
        <v>286.73411123497613</v>
      </c>
      <c r="L45" s="165"/>
    </row>
    <row r="46" spans="2:12" s="76" customFormat="1" x14ac:dyDescent="0.25">
      <c r="B46" s="110" t="s">
        <v>39</v>
      </c>
      <c r="C46" s="100">
        <v>413.4875018338476</v>
      </c>
      <c r="D46" s="100">
        <v>86.646295765800872</v>
      </c>
      <c r="E46" s="100">
        <v>219.35934564800635</v>
      </c>
      <c r="L46" s="165"/>
    </row>
    <row r="47" spans="2:12" s="76" customFormat="1" x14ac:dyDescent="0.25">
      <c r="B47" s="110" t="s">
        <v>40</v>
      </c>
      <c r="C47" s="100">
        <v>133.67716566581282</v>
      </c>
      <c r="D47" s="100">
        <v>33.749701334927288</v>
      </c>
      <c r="E47" s="100">
        <v>19.946162940297366</v>
      </c>
      <c r="L47" s="165"/>
    </row>
    <row r="48" spans="2:12" s="76" customFormat="1" x14ac:dyDescent="0.25">
      <c r="B48" s="110" t="s">
        <v>41</v>
      </c>
      <c r="C48" s="100">
        <v>145.24854910873825</v>
      </c>
      <c r="D48" s="100">
        <v>59.951569869398753</v>
      </c>
      <c r="E48" s="100">
        <v>7.6635898604451969</v>
      </c>
      <c r="L48" s="165"/>
    </row>
    <row r="49" spans="1:12" s="76" customFormat="1" x14ac:dyDescent="0.25">
      <c r="B49" s="110" t="s">
        <v>42</v>
      </c>
      <c r="C49" s="100">
        <v>111.07882890425068</v>
      </c>
      <c r="D49" s="100">
        <v>71.88035596504632</v>
      </c>
      <c r="E49" s="100">
        <v>-8.3801176238954582</v>
      </c>
      <c r="L49" s="165"/>
    </row>
    <row r="50" spans="1:12" s="76" customFormat="1" ht="28.5" x14ac:dyDescent="0.25">
      <c r="B50" s="110" t="s">
        <v>43</v>
      </c>
      <c r="C50" s="100">
        <v>243.39158759325832</v>
      </c>
      <c r="D50" s="100">
        <v>52.09043655510775</v>
      </c>
      <c r="E50" s="100">
        <v>155.38152191891839</v>
      </c>
      <c r="L50" s="165"/>
    </row>
    <row r="51" spans="1:12" s="76" customFormat="1" x14ac:dyDescent="0.25">
      <c r="B51" s="110" t="s">
        <v>44</v>
      </c>
      <c r="C51" s="100">
        <v>54.092852664576803</v>
      </c>
      <c r="D51" s="100">
        <v>155.2441395791904</v>
      </c>
      <c r="E51" s="100">
        <v>-141.72092641304624</v>
      </c>
      <c r="L51" s="165"/>
    </row>
    <row r="52" spans="1:12" s="76" customFormat="1" ht="15.75" x14ac:dyDescent="0.3">
      <c r="B52" s="66" t="s">
        <v>211</v>
      </c>
      <c r="L52" s="165"/>
    </row>
    <row r="53" spans="1:12" s="76" customFormat="1" ht="15.75" x14ac:dyDescent="0.3">
      <c r="B53" s="70" t="s">
        <v>212</v>
      </c>
    </row>
    <row r="54" spans="1:12" s="76" customFormat="1" ht="15.75" x14ac:dyDescent="0.3">
      <c r="B54" s="70"/>
    </row>
    <row r="55" spans="1:12" s="76" customFormat="1" ht="15.75" x14ac:dyDescent="0.3">
      <c r="B55" s="70"/>
    </row>
    <row r="56" spans="1:12" s="76" customFormat="1" ht="15.75" x14ac:dyDescent="0.3">
      <c r="B56" s="70"/>
    </row>
    <row r="57" spans="1:12" s="76" customFormat="1" ht="15.75" x14ac:dyDescent="0.3">
      <c r="B57" s="70"/>
    </row>
    <row r="58" spans="1:12" s="76" customFormat="1" ht="15.75" x14ac:dyDescent="0.3">
      <c r="B58" s="70"/>
    </row>
    <row r="59" spans="1:12" s="76" customFormat="1" ht="15.75" x14ac:dyDescent="0.3">
      <c r="B59" s="70"/>
    </row>
    <row r="60" spans="1:12" s="76" customFormat="1" ht="15.75" x14ac:dyDescent="0.3">
      <c r="B60" s="70"/>
    </row>
    <row r="61" spans="1:12" s="76" customFormat="1" ht="15.75" x14ac:dyDescent="0.3">
      <c r="B61" s="70"/>
    </row>
    <row r="62" spans="1:12" s="76" customFormat="1" ht="15.75" x14ac:dyDescent="0.3">
      <c r="B62" s="70"/>
    </row>
    <row r="63" spans="1:12" x14ac:dyDescent="0.25">
      <c r="B63" s="76"/>
      <c r="C63" s="76"/>
      <c r="D63" s="76"/>
      <c r="E63" s="76"/>
      <c r="F63" s="76"/>
      <c r="G63" s="76"/>
    </row>
    <row r="64" spans="1:12" ht="40.5" x14ac:dyDescent="0.25">
      <c r="A64" s="152" t="s">
        <v>0</v>
      </c>
      <c r="B64" s="146" t="s">
        <v>191</v>
      </c>
      <c r="C64" s="147" t="s">
        <v>2</v>
      </c>
      <c r="D64" s="147" t="s">
        <v>3</v>
      </c>
      <c r="E64" s="147" t="s">
        <v>46</v>
      </c>
      <c r="F64" s="76"/>
      <c r="G64" s="76"/>
    </row>
    <row r="65" spans="1:7" ht="28.5" x14ac:dyDescent="0.25">
      <c r="A65" s="182" t="s">
        <v>5</v>
      </c>
      <c r="B65" s="111" t="s">
        <v>48</v>
      </c>
      <c r="C65" s="100">
        <v>1996.0113881019847</v>
      </c>
      <c r="D65" s="100">
        <v>291.5891124260354</v>
      </c>
      <c r="E65" s="100">
        <v>1024.3906899724013</v>
      </c>
      <c r="F65" s="76"/>
      <c r="G65" s="76"/>
    </row>
    <row r="66" spans="1:7" ht="28.5" x14ac:dyDescent="0.25">
      <c r="A66" s="182"/>
      <c r="B66" s="111" t="s">
        <v>119</v>
      </c>
      <c r="C66" s="100">
        <v>15854.307096774195</v>
      </c>
      <c r="D66" s="100">
        <v>3472.7125000000005</v>
      </c>
      <c r="E66" s="100">
        <v>11525.961212121212</v>
      </c>
      <c r="F66" s="76"/>
      <c r="G66" s="76"/>
    </row>
    <row r="67" spans="1:7" ht="28.5" x14ac:dyDescent="0.25">
      <c r="A67" s="182"/>
      <c r="B67" s="111" t="s">
        <v>120</v>
      </c>
      <c r="C67" s="100">
        <v>28445.454736842108</v>
      </c>
      <c r="D67" s="100">
        <v>5527.4857142857145</v>
      </c>
      <c r="E67" s="100">
        <v>20208.878095238098</v>
      </c>
      <c r="F67" s="76"/>
      <c r="G67" s="76"/>
    </row>
    <row r="68" spans="1:7" ht="28.5" x14ac:dyDescent="0.25">
      <c r="A68" s="182"/>
      <c r="B68" s="111" t="s">
        <v>121</v>
      </c>
      <c r="C68" s="100">
        <v>65563.5</v>
      </c>
      <c r="D68" s="100">
        <v>21428</v>
      </c>
      <c r="E68" s="100">
        <v>44135.5</v>
      </c>
      <c r="F68" s="76"/>
      <c r="G68" s="76"/>
    </row>
    <row r="69" spans="1:7" x14ac:dyDescent="0.25">
      <c r="A69" s="182"/>
      <c r="B69" s="111" t="s">
        <v>49</v>
      </c>
      <c r="C69" s="100">
        <v>30680</v>
      </c>
      <c r="D69" s="100">
        <v>8641.5</v>
      </c>
      <c r="E69" s="100">
        <v>14368.5</v>
      </c>
      <c r="F69" s="76"/>
      <c r="G69" s="76"/>
    </row>
    <row r="70" spans="1:7" ht="28.5" x14ac:dyDescent="0.25">
      <c r="A70" s="182" t="s">
        <v>16</v>
      </c>
      <c r="B70" s="111" t="s">
        <v>48</v>
      </c>
      <c r="C70" s="100">
        <v>2407.6480263157914</v>
      </c>
      <c r="D70" s="100">
        <v>353.15299999999968</v>
      </c>
      <c r="E70" s="100">
        <v>778.95811926605541</v>
      </c>
      <c r="F70" s="76"/>
      <c r="G70" s="76"/>
    </row>
    <row r="71" spans="1:7" ht="28.5" x14ac:dyDescent="0.25">
      <c r="A71" s="182"/>
      <c r="B71" s="111" t="s">
        <v>119</v>
      </c>
      <c r="C71" s="100">
        <v>8814.5020000000004</v>
      </c>
      <c r="D71" s="100">
        <v>933.39125000000001</v>
      </c>
      <c r="E71" s="100">
        <v>6412.0270833333343</v>
      </c>
      <c r="F71" s="76"/>
      <c r="G71" s="76"/>
    </row>
    <row r="72" spans="1:7" ht="28.5" x14ac:dyDescent="0.25">
      <c r="A72" s="182"/>
      <c r="B72" s="111" t="s">
        <v>120</v>
      </c>
      <c r="C72" s="100">
        <v>10309.3125</v>
      </c>
      <c r="D72" s="100">
        <v>1695.3009999999995</v>
      </c>
      <c r="E72" s="100">
        <v>6552.1490000000003</v>
      </c>
      <c r="F72" s="76"/>
      <c r="G72" s="76"/>
    </row>
    <row r="73" spans="1:7" ht="36" customHeight="1" x14ac:dyDescent="0.25">
      <c r="A73" s="182"/>
      <c r="B73" s="111" t="s">
        <v>121</v>
      </c>
      <c r="C73" s="100">
        <v>10573.5</v>
      </c>
      <c r="D73" s="100">
        <v>18850</v>
      </c>
      <c r="E73" s="100">
        <v>-8276.5</v>
      </c>
      <c r="F73" s="76"/>
      <c r="G73" s="76"/>
    </row>
    <row r="74" spans="1:7" x14ac:dyDescent="0.25">
      <c r="A74" s="182"/>
      <c r="B74" s="111" t="s">
        <v>49</v>
      </c>
      <c r="C74" s="100"/>
      <c r="D74" s="100"/>
      <c r="E74" s="100"/>
      <c r="F74" s="76"/>
      <c r="G74" s="76"/>
    </row>
    <row r="75" spans="1:7" ht="28.5" x14ac:dyDescent="0.25">
      <c r="A75" s="182" t="s">
        <v>23</v>
      </c>
      <c r="B75" s="111" t="s">
        <v>48</v>
      </c>
      <c r="C75" s="100">
        <v>3754.6871826625384</v>
      </c>
      <c r="D75" s="100">
        <v>335.43067039106137</v>
      </c>
      <c r="E75" s="100">
        <v>2745.4265829145738</v>
      </c>
      <c r="F75" s="76"/>
      <c r="G75" s="76"/>
    </row>
    <row r="76" spans="1:7" ht="28.5" x14ac:dyDescent="0.25">
      <c r="A76" s="182"/>
      <c r="B76" s="111" t="s">
        <v>119</v>
      </c>
      <c r="C76" s="100">
        <v>15213.52</v>
      </c>
      <c r="D76" s="100">
        <v>1496.9391304347828</v>
      </c>
      <c r="E76" s="100">
        <v>13716.580869565218</v>
      </c>
      <c r="F76" s="76"/>
      <c r="G76" s="76"/>
    </row>
    <row r="77" spans="1:7" ht="28.5" x14ac:dyDescent="0.25">
      <c r="A77" s="182"/>
      <c r="B77" s="111" t="s">
        <v>120</v>
      </c>
      <c r="C77" s="100">
        <v>31854.150000000005</v>
      </c>
      <c r="D77" s="100">
        <v>6959.3384615384621</v>
      </c>
      <c r="E77" s="100">
        <v>22444.492307692308</v>
      </c>
      <c r="F77" s="76"/>
      <c r="G77" s="76"/>
    </row>
    <row r="78" spans="1:7" ht="28.5" x14ac:dyDescent="0.25">
      <c r="A78" s="182"/>
      <c r="B78" s="111" t="s">
        <v>121</v>
      </c>
      <c r="C78" s="100">
        <v>9043</v>
      </c>
      <c r="D78" s="100">
        <v>5030</v>
      </c>
      <c r="E78" s="100">
        <v>4013</v>
      </c>
    </row>
    <row r="79" spans="1:7" x14ac:dyDescent="0.25">
      <c r="A79" s="182"/>
      <c r="B79" s="111" t="s">
        <v>49</v>
      </c>
      <c r="C79" s="100">
        <v>188500</v>
      </c>
      <c r="D79" s="100">
        <v>13000</v>
      </c>
      <c r="E79" s="100">
        <v>175500</v>
      </c>
    </row>
    <row r="80" spans="1:7" ht="24" customHeight="1" x14ac:dyDescent="0.25">
      <c r="A80" s="182" t="s">
        <v>25</v>
      </c>
      <c r="B80" s="111" t="s">
        <v>48</v>
      </c>
      <c r="C80" s="100">
        <v>6302.6159375000052</v>
      </c>
      <c r="D80" s="100">
        <v>1525.7033221476509</v>
      </c>
      <c r="E80" s="100">
        <v>3762.370422077925</v>
      </c>
    </row>
    <row r="81" spans="1:5" ht="28.5" x14ac:dyDescent="0.25">
      <c r="A81" s="182"/>
      <c r="B81" s="111" t="s">
        <v>119</v>
      </c>
      <c r="C81" s="100">
        <v>26085.763809523811</v>
      </c>
      <c r="D81" s="100">
        <v>7547.5761904761912</v>
      </c>
      <c r="E81" s="100">
        <v>18538.187619047621</v>
      </c>
    </row>
    <row r="82" spans="1:5" ht="28.5" x14ac:dyDescent="0.25">
      <c r="A82" s="182"/>
      <c r="B82" s="111" t="s">
        <v>120</v>
      </c>
      <c r="C82" s="100">
        <v>38629.324999999997</v>
      </c>
      <c r="D82" s="100">
        <v>8842.6400000000012</v>
      </c>
      <c r="E82" s="100">
        <v>28241.511999999995</v>
      </c>
    </row>
    <row r="83" spans="1:5" ht="28.5" x14ac:dyDescent="0.25">
      <c r="A83" s="182"/>
      <c r="B83" s="111" t="s">
        <v>121</v>
      </c>
      <c r="C83" s="100">
        <v>202346.04000000004</v>
      </c>
      <c r="D83" s="100">
        <v>61520.560000000019</v>
      </c>
      <c r="E83" s="100">
        <v>134080.61199999999</v>
      </c>
    </row>
    <row r="84" spans="1:5" x14ac:dyDescent="0.25">
      <c r="A84" s="182"/>
      <c r="B84" s="111" t="s">
        <v>49</v>
      </c>
      <c r="C84" s="100">
        <v>517834.13333333336</v>
      </c>
      <c r="D84" s="100">
        <v>70186.666666666672</v>
      </c>
      <c r="E84" s="100">
        <v>447647.46666666667</v>
      </c>
    </row>
    <row r="85" spans="1:5" ht="28.5" x14ac:dyDescent="0.25">
      <c r="A85" s="182" t="s">
        <v>26</v>
      </c>
      <c r="B85" s="111" t="s">
        <v>48</v>
      </c>
      <c r="C85" s="100">
        <v>4202.1707496463951</v>
      </c>
      <c r="D85" s="100">
        <v>1839.3652882703773</v>
      </c>
      <c r="E85" s="100">
        <v>1034.6567313019395</v>
      </c>
    </row>
    <row r="86" spans="1:5" ht="28.5" x14ac:dyDescent="0.25">
      <c r="A86" s="182"/>
      <c r="B86" s="111" t="s">
        <v>119</v>
      </c>
      <c r="C86" s="100">
        <v>17385.842857142859</v>
      </c>
      <c r="D86" s="100">
        <v>5682.3265306122448</v>
      </c>
      <c r="E86" s="100">
        <v>9219.8244897959194</v>
      </c>
    </row>
    <row r="87" spans="1:5" ht="28.5" x14ac:dyDescent="0.25">
      <c r="A87" s="182"/>
      <c r="B87" s="111" t="s">
        <v>120</v>
      </c>
      <c r="C87" s="100">
        <v>35484.314482758622</v>
      </c>
      <c r="D87" s="100">
        <v>8610.0352941176479</v>
      </c>
      <c r="E87" s="100">
        <v>21037.25485714286</v>
      </c>
    </row>
    <row r="88" spans="1:5" ht="28.5" x14ac:dyDescent="0.25">
      <c r="A88" s="182"/>
      <c r="B88" s="111" t="s">
        <v>121</v>
      </c>
      <c r="C88" s="100">
        <v>177073.02235294119</v>
      </c>
      <c r="D88" s="100">
        <v>47161.073684210533</v>
      </c>
      <c r="E88" s="100">
        <v>111272.68315789472</v>
      </c>
    </row>
    <row r="89" spans="1:5" x14ac:dyDescent="0.25">
      <c r="A89" s="182"/>
      <c r="B89" s="111" t="s">
        <v>49</v>
      </c>
      <c r="C89" s="100">
        <v>1668394.5599999998</v>
      </c>
      <c r="D89" s="100">
        <v>132720.6</v>
      </c>
      <c r="E89" s="100">
        <v>1535673.9600000002</v>
      </c>
    </row>
    <row r="90" spans="1:5" ht="24" customHeight="1" x14ac:dyDescent="0.25">
      <c r="A90" s="182" t="s">
        <v>27</v>
      </c>
      <c r="B90" s="111" t="s">
        <v>48</v>
      </c>
      <c r="C90" s="100">
        <v>2612.0788761467893</v>
      </c>
      <c r="D90" s="100">
        <v>340.38932756964454</v>
      </c>
      <c r="E90" s="100">
        <v>1646.7358647260273</v>
      </c>
    </row>
    <row r="91" spans="1:5" ht="28.5" x14ac:dyDescent="0.25">
      <c r="A91" s="182"/>
      <c r="B91" s="111" t="s">
        <v>119</v>
      </c>
      <c r="C91" s="100">
        <v>17181.067272727272</v>
      </c>
      <c r="D91" s="100">
        <v>7273.0791666666673</v>
      </c>
      <c r="E91" s="100">
        <v>7824.2146153846152</v>
      </c>
    </row>
    <row r="92" spans="1:5" ht="28.5" x14ac:dyDescent="0.25">
      <c r="A92" s="182"/>
      <c r="B92" s="111" t="s">
        <v>120</v>
      </c>
      <c r="C92" s="100">
        <v>40004.215238095247</v>
      </c>
      <c r="D92" s="100">
        <v>8207.3500000000022</v>
      </c>
      <c r="E92" s="100">
        <v>32187.69142857143</v>
      </c>
    </row>
    <row r="93" spans="1:5" ht="28.5" x14ac:dyDescent="0.25">
      <c r="A93" s="182"/>
      <c r="B93" s="111" t="s">
        <v>121</v>
      </c>
      <c r="C93" s="100">
        <v>154469.25333333333</v>
      </c>
      <c r="D93" s="100">
        <v>70872.800000000003</v>
      </c>
      <c r="E93" s="100">
        <v>83596.453333333338</v>
      </c>
    </row>
    <row r="94" spans="1:5" x14ac:dyDescent="0.25">
      <c r="A94" s="182"/>
      <c r="B94" s="111" t="s">
        <v>49</v>
      </c>
      <c r="C94" s="100">
        <v>311298.84000000003</v>
      </c>
      <c r="D94" s="100">
        <v>106033.33333333333</v>
      </c>
      <c r="E94" s="100">
        <v>205265.50666666668</v>
      </c>
    </row>
    <row r="95" spans="1:5" ht="28.5" x14ac:dyDescent="0.25">
      <c r="A95" s="182" t="s">
        <v>28</v>
      </c>
      <c r="B95" s="111" t="s">
        <v>48</v>
      </c>
      <c r="C95" s="100">
        <v>1861.1931914893621</v>
      </c>
      <c r="D95" s="100">
        <v>412.69783783783777</v>
      </c>
      <c r="E95" s="100">
        <v>372.02339285714282</v>
      </c>
    </row>
    <row r="96" spans="1:5" ht="28.5" x14ac:dyDescent="0.25">
      <c r="A96" s="182"/>
      <c r="B96" s="111" t="s">
        <v>119</v>
      </c>
      <c r="C96" s="100">
        <v>6365.9120000000003</v>
      </c>
      <c r="D96" s="100">
        <v>997.42619047619053</v>
      </c>
      <c r="E96" s="100">
        <v>2791.8071428571425</v>
      </c>
    </row>
    <row r="97" spans="1:5" ht="28.5" x14ac:dyDescent="0.25">
      <c r="A97" s="182"/>
      <c r="B97" s="111" t="s">
        <v>120</v>
      </c>
      <c r="C97" s="100">
        <v>10108.799999999999</v>
      </c>
      <c r="D97" s="100">
        <v>2147.1000000000004</v>
      </c>
      <c r="E97" s="100">
        <v>5554.8428571428576</v>
      </c>
    </row>
    <row r="98" spans="1:5" ht="28.5" x14ac:dyDescent="0.25">
      <c r="A98" s="182"/>
      <c r="B98" s="111" t="s">
        <v>121</v>
      </c>
      <c r="C98" s="100">
        <v>31227.991111111107</v>
      </c>
      <c r="D98" s="100">
        <v>14363.061320754714</v>
      </c>
      <c r="E98" s="100">
        <v>12151.270754716978</v>
      </c>
    </row>
    <row r="99" spans="1:5" x14ac:dyDescent="0.25">
      <c r="A99" s="182"/>
      <c r="B99" s="111" t="s">
        <v>49</v>
      </c>
      <c r="C99" s="100">
        <v>37866.666666666664</v>
      </c>
      <c r="D99" s="100">
        <v>28967.333333333332</v>
      </c>
      <c r="E99" s="100">
        <v>8899.3333333333339</v>
      </c>
    </row>
    <row r="100" spans="1:5" ht="24" customHeight="1" x14ac:dyDescent="0.25">
      <c r="A100" s="182" t="s">
        <v>29</v>
      </c>
      <c r="B100" s="111" t="s">
        <v>48</v>
      </c>
      <c r="C100" s="100">
        <v>5424.0502040816364</v>
      </c>
      <c r="D100" s="100">
        <v>992.66565217391326</v>
      </c>
      <c r="E100" s="100">
        <v>1290.3992340425525</v>
      </c>
    </row>
    <row r="101" spans="1:5" ht="28.5" x14ac:dyDescent="0.25">
      <c r="A101" s="182"/>
      <c r="B101" s="111" t="s">
        <v>119</v>
      </c>
      <c r="C101" s="100">
        <v>4350.630769230771</v>
      </c>
      <c r="D101" s="100">
        <v>1200.4000000000005</v>
      </c>
      <c r="E101" s="100">
        <v>1047.9552631578947</v>
      </c>
    </row>
    <row r="102" spans="1:5" ht="28.5" x14ac:dyDescent="0.25">
      <c r="A102" s="182"/>
      <c r="B102" s="111" t="s">
        <v>120</v>
      </c>
      <c r="C102" s="100">
        <v>12374.55263157895</v>
      </c>
      <c r="D102" s="100">
        <v>5224.1137931034473</v>
      </c>
      <c r="E102" s="100">
        <v>2787.2399999999989</v>
      </c>
    </row>
    <row r="103" spans="1:5" ht="28.5" x14ac:dyDescent="0.25">
      <c r="A103" s="182"/>
      <c r="B103" s="111" t="s">
        <v>121</v>
      </c>
      <c r="C103" s="100">
        <v>40285.798878504662</v>
      </c>
      <c r="D103" s="100">
        <v>11966.552845528455</v>
      </c>
      <c r="E103" s="100">
        <v>23078.816910569098</v>
      </c>
    </row>
    <row r="104" spans="1:5" x14ac:dyDescent="0.25">
      <c r="A104" s="182"/>
      <c r="B104" s="111" t="s">
        <v>49</v>
      </c>
      <c r="C104" s="100">
        <v>168239.81818181818</v>
      </c>
      <c r="D104" s="100">
        <v>48139.068750000006</v>
      </c>
      <c r="E104" s="100">
        <v>106080.76458333334</v>
      </c>
    </row>
    <row r="105" spans="1:5" ht="28.5" x14ac:dyDescent="0.25">
      <c r="A105" s="182" t="s">
        <v>30</v>
      </c>
      <c r="B105" s="111" t="s">
        <v>48</v>
      </c>
      <c r="C105" s="100">
        <v>2578.3787341772154</v>
      </c>
      <c r="D105" s="100">
        <v>276.62412060301506</v>
      </c>
      <c r="E105" s="100">
        <v>732.23507389162569</v>
      </c>
    </row>
    <row r="106" spans="1:5" ht="28.5" x14ac:dyDescent="0.25">
      <c r="A106" s="182"/>
      <c r="B106" s="111" t="s">
        <v>119</v>
      </c>
      <c r="C106" s="100">
        <v>9371.5793103448286</v>
      </c>
      <c r="D106" s="100">
        <v>670.70681818181822</v>
      </c>
      <c r="E106" s="100">
        <v>5266.6239130434788</v>
      </c>
    </row>
    <row r="107" spans="1:5" ht="28.5" x14ac:dyDescent="0.25">
      <c r="A107" s="182"/>
      <c r="B107" s="111" t="s">
        <v>120</v>
      </c>
      <c r="C107" s="100">
        <v>14480.942105263157</v>
      </c>
      <c r="D107" s="100">
        <v>3429.2916666666674</v>
      </c>
      <c r="E107" s="100">
        <v>7870.8122448979602</v>
      </c>
    </row>
    <row r="108" spans="1:5" ht="28.5" x14ac:dyDescent="0.25">
      <c r="A108" s="182"/>
      <c r="B108" s="111" t="s">
        <v>121</v>
      </c>
      <c r="C108" s="100">
        <v>41379.62255319149</v>
      </c>
      <c r="D108" s="100">
        <v>7415.3789380530998</v>
      </c>
      <c r="E108" s="100">
        <v>26769.707894736839</v>
      </c>
    </row>
    <row r="109" spans="1:5" x14ac:dyDescent="0.25">
      <c r="A109" s="182"/>
      <c r="B109" s="111" t="s">
        <v>49</v>
      </c>
      <c r="C109" s="100">
        <v>184483.40740740742</v>
      </c>
      <c r="D109" s="100">
        <v>27791.152307692311</v>
      </c>
      <c r="E109" s="100">
        <v>157721.55703703701</v>
      </c>
    </row>
    <row r="110" spans="1:5" ht="28.5" x14ac:dyDescent="0.25">
      <c r="A110" s="182" t="s">
        <v>31</v>
      </c>
      <c r="B110" s="111" t="s">
        <v>48</v>
      </c>
      <c r="C110" s="100">
        <v>3252.4713772455098</v>
      </c>
      <c r="D110" s="100">
        <v>839.15920245398706</v>
      </c>
      <c r="E110" s="100">
        <v>802.37148809523774</v>
      </c>
    </row>
    <row r="111" spans="1:5" ht="28.5" x14ac:dyDescent="0.25">
      <c r="A111" s="182"/>
      <c r="B111" s="111" t="s">
        <v>119</v>
      </c>
      <c r="C111" s="100">
        <v>7297.3736363636372</v>
      </c>
      <c r="D111" s="100">
        <v>4915.8545454545456</v>
      </c>
      <c r="E111" s="100">
        <v>-50.938787878788503</v>
      </c>
    </row>
    <row r="112" spans="1:5" ht="28.5" x14ac:dyDescent="0.25">
      <c r="A112" s="182"/>
      <c r="B112" s="111" t="s">
        <v>120</v>
      </c>
      <c r="C112" s="100">
        <v>27111.844444444447</v>
      </c>
      <c r="D112" s="100">
        <v>4779.3523809523813</v>
      </c>
      <c r="E112" s="100">
        <v>17620.30909090909</v>
      </c>
    </row>
    <row r="113" spans="1:5" ht="28.5" x14ac:dyDescent="0.25">
      <c r="A113" s="182"/>
      <c r="B113" s="111" t="s">
        <v>121</v>
      </c>
      <c r="C113" s="100">
        <v>198524.53037037037</v>
      </c>
      <c r="D113" s="100">
        <v>54156.007407407415</v>
      </c>
      <c r="E113" s="100">
        <v>129931.67066666663</v>
      </c>
    </row>
    <row r="114" spans="1:5" x14ac:dyDescent="0.25">
      <c r="A114" s="182"/>
      <c r="B114" s="111" t="s">
        <v>49</v>
      </c>
      <c r="C114" s="100">
        <v>642096</v>
      </c>
      <c r="D114" s="100">
        <v>266935</v>
      </c>
      <c r="E114" s="100">
        <v>375161</v>
      </c>
    </row>
    <row r="115" spans="1:5" ht="28.5" x14ac:dyDescent="0.25">
      <c r="A115" s="182" t="s">
        <v>32</v>
      </c>
      <c r="B115" s="111" t="s">
        <v>48</v>
      </c>
      <c r="C115" s="100">
        <v>2053.9038095238111</v>
      </c>
      <c r="D115" s="100">
        <v>352.16915742793753</v>
      </c>
      <c r="E115" s="100">
        <v>406.61037117903919</v>
      </c>
    </row>
    <row r="116" spans="1:5" ht="28.5" x14ac:dyDescent="0.25">
      <c r="A116" s="182"/>
      <c r="B116" s="111" t="s">
        <v>119</v>
      </c>
      <c r="C116" s="100">
        <v>6819.6666666666679</v>
      </c>
      <c r="D116" s="100">
        <v>2357.4949999999999</v>
      </c>
      <c r="E116" s="100">
        <v>1651.7190476190472</v>
      </c>
    </row>
    <row r="117" spans="1:5" ht="28.5" x14ac:dyDescent="0.25">
      <c r="A117" s="182"/>
      <c r="B117" s="111" t="s">
        <v>120</v>
      </c>
      <c r="C117" s="100">
        <v>8279.7999999999993</v>
      </c>
      <c r="D117" s="100">
        <v>3288.1333333333332</v>
      </c>
      <c r="E117" s="100">
        <v>2231.7333333333331</v>
      </c>
    </row>
    <row r="118" spans="1:5" ht="28.5" x14ac:dyDescent="0.25">
      <c r="A118" s="182"/>
      <c r="B118" s="111" t="s">
        <v>121</v>
      </c>
      <c r="C118" s="100">
        <v>50011.3</v>
      </c>
      <c r="D118" s="100">
        <v>26367.75</v>
      </c>
      <c r="E118" s="100">
        <v>23643.550000000003</v>
      </c>
    </row>
    <row r="119" spans="1:5" x14ac:dyDescent="0.25">
      <c r="A119" s="182"/>
      <c r="B119" s="111" t="s">
        <v>49</v>
      </c>
      <c r="C119" s="100"/>
      <c r="D119" s="100"/>
      <c r="E119" s="100"/>
    </row>
    <row r="120" spans="1:5" ht="28.5" x14ac:dyDescent="0.25">
      <c r="A120" s="182" t="s">
        <v>33</v>
      </c>
      <c r="B120" s="111" t="s">
        <v>48</v>
      </c>
      <c r="C120" s="100">
        <v>2440.7828571428568</v>
      </c>
      <c r="D120" s="100">
        <v>221.24556521739123</v>
      </c>
      <c r="E120" s="100">
        <v>771.76327868852434</v>
      </c>
    </row>
    <row r="121" spans="1:5" ht="28.5" x14ac:dyDescent="0.25">
      <c r="A121" s="182"/>
      <c r="B121" s="111" t="s">
        <v>119</v>
      </c>
      <c r="C121" s="100">
        <v>16386.666666666668</v>
      </c>
      <c r="D121" s="100">
        <v>205.97499999999999</v>
      </c>
      <c r="E121" s="100">
        <v>5939.0249999999996</v>
      </c>
    </row>
    <row r="122" spans="1:5" ht="28.5" x14ac:dyDescent="0.25">
      <c r="A122" s="182"/>
      <c r="B122" s="111" t="s">
        <v>120</v>
      </c>
      <c r="C122" s="100">
        <v>15153.794285714288</v>
      </c>
      <c r="D122" s="100">
        <v>2375.4775</v>
      </c>
      <c r="E122" s="100">
        <v>10884.092500000001</v>
      </c>
    </row>
    <row r="123" spans="1:5" ht="28.5" x14ac:dyDescent="0.25">
      <c r="A123" s="182"/>
      <c r="B123" s="111" t="s">
        <v>121</v>
      </c>
      <c r="C123" s="100">
        <v>45623.923076923078</v>
      </c>
      <c r="D123" s="100">
        <v>12849.64625</v>
      </c>
      <c r="E123" s="100">
        <v>23485.858181818185</v>
      </c>
    </row>
    <row r="124" spans="1:5" x14ac:dyDescent="0.25">
      <c r="A124" s="182"/>
      <c r="B124" s="111" t="s">
        <v>49</v>
      </c>
      <c r="C124" s="100">
        <v>346860</v>
      </c>
      <c r="D124" s="100">
        <v>115843.25999999998</v>
      </c>
      <c r="E124" s="100">
        <v>100944.24</v>
      </c>
    </row>
    <row r="125" spans="1:5" ht="28.5" x14ac:dyDescent="0.25">
      <c r="A125" s="182" t="s">
        <v>34</v>
      </c>
      <c r="B125" s="111" t="s">
        <v>48</v>
      </c>
      <c r="C125" s="100">
        <v>11095.544000000009</v>
      </c>
      <c r="D125" s="100">
        <v>450.22040852575509</v>
      </c>
      <c r="E125" s="100">
        <v>5970.3393256578938</v>
      </c>
    </row>
    <row r="126" spans="1:5" ht="28.5" x14ac:dyDescent="0.25">
      <c r="A126" s="182"/>
      <c r="B126" s="111" t="s">
        <v>119</v>
      </c>
      <c r="C126" s="100">
        <v>8281.0112396694221</v>
      </c>
      <c r="D126" s="100">
        <v>1016.388209876543</v>
      </c>
      <c r="E126" s="100">
        <v>4896.7688304093581</v>
      </c>
    </row>
    <row r="127" spans="1:5" ht="28.5" x14ac:dyDescent="0.25">
      <c r="A127" s="182"/>
      <c r="B127" s="111" t="s">
        <v>120</v>
      </c>
      <c r="C127" s="100">
        <v>10645.76026845637</v>
      </c>
      <c r="D127" s="100">
        <v>2515.3627878787875</v>
      </c>
      <c r="E127" s="100">
        <v>6579.6821348314579</v>
      </c>
    </row>
    <row r="128" spans="1:5" ht="28.5" x14ac:dyDescent="0.25">
      <c r="A128" s="182"/>
      <c r="B128" s="111" t="s">
        <v>121</v>
      </c>
      <c r="C128" s="100">
        <v>44441.807258687273</v>
      </c>
      <c r="D128" s="100">
        <v>13343.461993243231</v>
      </c>
      <c r="E128" s="100">
        <v>25118.81504983388</v>
      </c>
    </row>
    <row r="129" spans="1:5" x14ac:dyDescent="0.25">
      <c r="A129" s="182"/>
      <c r="B129" s="111" t="s">
        <v>49</v>
      </c>
      <c r="C129" s="100">
        <v>116210.3833333333</v>
      </c>
      <c r="D129" s="100">
        <v>13812.407407407407</v>
      </c>
      <c r="E129" s="100">
        <v>89485.711111111115</v>
      </c>
    </row>
    <row r="130" spans="1:5" ht="28.5" x14ac:dyDescent="0.25">
      <c r="A130" s="182" t="s">
        <v>35</v>
      </c>
      <c r="B130" s="111" t="s">
        <v>48</v>
      </c>
      <c r="C130" s="100">
        <v>3130.4444444444439</v>
      </c>
      <c r="D130" s="100">
        <v>615.89689922480613</v>
      </c>
      <c r="E130" s="100">
        <v>673.63383458646604</v>
      </c>
    </row>
    <row r="131" spans="1:5" ht="28.5" x14ac:dyDescent="0.25">
      <c r="A131" s="182"/>
      <c r="B131" s="111" t="s">
        <v>119</v>
      </c>
      <c r="C131" s="100">
        <v>6035.988571428571</v>
      </c>
      <c r="D131" s="100">
        <v>1352.9772727272725</v>
      </c>
      <c r="E131" s="100">
        <v>2488.1063636363629</v>
      </c>
    </row>
    <row r="132" spans="1:5" ht="28.5" x14ac:dyDescent="0.25">
      <c r="A132" s="182"/>
      <c r="B132" s="111" t="s">
        <v>120</v>
      </c>
      <c r="C132" s="100">
        <v>7961.6226086956522</v>
      </c>
      <c r="D132" s="100">
        <v>2324.9456250000003</v>
      </c>
      <c r="E132" s="100">
        <v>3397.4706250000004</v>
      </c>
    </row>
    <row r="133" spans="1:5" ht="28.5" x14ac:dyDescent="0.25">
      <c r="A133" s="182"/>
      <c r="B133" s="111" t="s">
        <v>121</v>
      </c>
      <c r="C133" s="100">
        <v>10391.799999999999</v>
      </c>
      <c r="D133" s="100">
        <v>3468.0000000000005</v>
      </c>
      <c r="E133" s="100">
        <v>-4.0666666666669471</v>
      </c>
    </row>
    <row r="134" spans="1:5" x14ac:dyDescent="0.25">
      <c r="A134" s="182"/>
      <c r="B134" s="111" t="s">
        <v>49</v>
      </c>
      <c r="C134" s="100"/>
      <c r="D134" s="100"/>
      <c r="E134" s="100"/>
    </row>
    <row r="135" spans="1:5" ht="28.5" x14ac:dyDescent="0.25">
      <c r="A135" s="182" t="s">
        <v>36</v>
      </c>
      <c r="B135" s="111" t="s">
        <v>48</v>
      </c>
      <c r="C135" s="100">
        <v>4528.9347368421058</v>
      </c>
      <c r="D135" s="100">
        <v>617.11499999999978</v>
      </c>
      <c r="E135" s="100">
        <v>2178.5906451612905</v>
      </c>
    </row>
    <row r="136" spans="1:5" ht="28.5" x14ac:dyDescent="0.25">
      <c r="A136" s="182"/>
      <c r="B136" s="111" t="s">
        <v>119</v>
      </c>
      <c r="C136" s="100">
        <v>13479.622222222222</v>
      </c>
      <c r="D136" s="100">
        <v>1685.7818181818184</v>
      </c>
      <c r="E136" s="100">
        <v>9343</v>
      </c>
    </row>
    <row r="137" spans="1:5" ht="28.5" x14ac:dyDescent="0.25">
      <c r="A137" s="182"/>
      <c r="B137" s="111" t="s">
        <v>120</v>
      </c>
      <c r="C137" s="100">
        <v>18642.057777777776</v>
      </c>
      <c r="D137" s="100">
        <v>4088.6363636363635</v>
      </c>
      <c r="E137" s="100">
        <v>11163.956363636362</v>
      </c>
    </row>
    <row r="138" spans="1:5" ht="28.5" x14ac:dyDescent="0.25">
      <c r="A138" s="182"/>
      <c r="B138" s="111" t="s">
        <v>121</v>
      </c>
      <c r="C138" s="100">
        <v>44855.8</v>
      </c>
      <c r="D138" s="100">
        <v>2723.5</v>
      </c>
      <c r="E138" s="100">
        <v>42132.3</v>
      </c>
    </row>
    <row r="139" spans="1:5" x14ac:dyDescent="0.25">
      <c r="A139" s="182"/>
      <c r="B139" s="111" t="s">
        <v>49</v>
      </c>
      <c r="C139" s="100"/>
      <c r="D139" s="100"/>
      <c r="E139" s="100"/>
    </row>
    <row r="140" spans="1:5" ht="24" customHeight="1" x14ac:dyDescent="0.25">
      <c r="A140" s="182" t="s">
        <v>37</v>
      </c>
      <c r="B140" s="111" t="s">
        <v>48</v>
      </c>
      <c r="C140" s="100">
        <v>3100.84</v>
      </c>
      <c r="D140" s="100">
        <v>1271.0268292682929</v>
      </c>
      <c r="E140" s="100">
        <v>687.18652173913063</v>
      </c>
    </row>
    <row r="141" spans="1:5" ht="28.5" x14ac:dyDescent="0.25">
      <c r="A141" s="182"/>
      <c r="B141" s="111" t="s">
        <v>119</v>
      </c>
      <c r="C141" s="100">
        <v>12965.428571428572</v>
      </c>
      <c r="D141" s="100">
        <v>1411.8488888888887</v>
      </c>
      <c r="E141" s="100">
        <v>7805.1359999999986</v>
      </c>
    </row>
    <row r="142" spans="1:5" ht="28.5" x14ac:dyDescent="0.25">
      <c r="A142" s="182"/>
      <c r="B142" s="111" t="s">
        <v>120</v>
      </c>
      <c r="C142" s="100">
        <v>16974.457142857143</v>
      </c>
      <c r="D142" s="100">
        <v>2118.8444444444444</v>
      </c>
      <c r="E142" s="100">
        <v>11083.511111111109</v>
      </c>
    </row>
    <row r="143" spans="1:5" ht="28.5" x14ac:dyDescent="0.25">
      <c r="A143" s="182"/>
      <c r="B143" s="111" t="s">
        <v>121</v>
      </c>
      <c r="C143" s="100"/>
      <c r="D143" s="100"/>
      <c r="E143" s="100"/>
    </row>
    <row r="144" spans="1:5" x14ac:dyDescent="0.25">
      <c r="A144" s="182"/>
      <c r="B144" s="111" t="s">
        <v>49</v>
      </c>
      <c r="C144" s="100"/>
      <c r="D144" s="100"/>
      <c r="E144" s="100"/>
    </row>
    <row r="145" spans="1:5" ht="28.5" x14ac:dyDescent="0.25">
      <c r="A145" s="182" t="s">
        <v>38</v>
      </c>
      <c r="B145" s="111" t="s">
        <v>48</v>
      </c>
      <c r="C145" s="100">
        <v>4380.3163636363706</v>
      </c>
      <c r="D145" s="100">
        <v>949.60156462585041</v>
      </c>
      <c r="E145" s="100">
        <v>2190.3575680000026</v>
      </c>
    </row>
    <row r="146" spans="1:5" ht="28.5" x14ac:dyDescent="0.25">
      <c r="A146" s="182"/>
      <c r="B146" s="111" t="s">
        <v>119</v>
      </c>
      <c r="C146" s="100">
        <v>22242.919411764709</v>
      </c>
      <c r="D146" s="100">
        <v>4951.2388607594958</v>
      </c>
      <c r="E146" s="100">
        <v>14194.565189873418</v>
      </c>
    </row>
    <row r="147" spans="1:5" ht="28.5" x14ac:dyDescent="0.25">
      <c r="A147" s="182"/>
      <c r="B147" s="111" t="s">
        <v>120</v>
      </c>
      <c r="C147" s="100">
        <v>42649.359444444439</v>
      </c>
      <c r="D147" s="100">
        <v>9898.6486486486501</v>
      </c>
      <c r="E147" s="100">
        <v>31176.718399999994</v>
      </c>
    </row>
    <row r="148" spans="1:5" ht="28.5" x14ac:dyDescent="0.25">
      <c r="A148" s="182"/>
      <c r="B148" s="111" t="s">
        <v>121</v>
      </c>
      <c r="C148" s="100">
        <v>220620.34218978096</v>
      </c>
      <c r="D148" s="100">
        <v>53759.37103448272</v>
      </c>
      <c r="E148" s="100">
        <v>153629.30191780822</v>
      </c>
    </row>
    <row r="149" spans="1:5" x14ac:dyDescent="0.25">
      <c r="A149" s="182"/>
      <c r="B149" s="111" t="s">
        <v>49</v>
      </c>
      <c r="C149" s="100">
        <v>1442359.1174999997</v>
      </c>
      <c r="D149" s="100">
        <v>202906.18750000003</v>
      </c>
      <c r="E149" s="100">
        <v>1239452.93</v>
      </c>
    </row>
    <row r="150" spans="1:5" ht="24" customHeight="1" x14ac:dyDescent="0.25">
      <c r="A150" s="182" t="s">
        <v>39</v>
      </c>
      <c r="B150" s="111" t="s">
        <v>48</v>
      </c>
      <c r="C150" s="100">
        <v>2644.5270259481022</v>
      </c>
      <c r="D150" s="100">
        <v>479.52769105691078</v>
      </c>
      <c r="E150" s="100">
        <v>1442.5749439775925</v>
      </c>
    </row>
    <row r="151" spans="1:5" ht="28.5" x14ac:dyDescent="0.25">
      <c r="A151" s="182"/>
      <c r="B151" s="111" t="s">
        <v>119</v>
      </c>
      <c r="C151" s="100">
        <v>20832.015384615388</v>
      </c>
      <c r="D151" s="100">
        <v>5328.3857142857132</v>
      </c>
      <c r="E151" s="100">
        <v>14015.62857142857</v>
      </c>
    </row>
    <row r="152" spans="1:5" ht="28.5" x14ac:dyDescent="0.25">
      <c r="A152" s="182"/>
      <c r="B152" s="111" t="s">
        <v>120</v>
      </c>
      <c r="C152" s="100">
        <v>83679.8</v>
      </c>
      <c r="D152" s="100">
        <v>19782.94666666667</v>
      </c>
      <c r="E152" s="100">
        <v>58318.200000000004</v>
      </c>
    </row>
    <row r="153" spans="1:5" ht="28.5" x14ac:dyDescent="0.25">
      <c r="A153" s="182"/>
      <c r="B153" s="111" t="s">
        <v>121</v>
      </c>
      <c r="C153" s="100">
        <v>217247.95555555556</v>
      </c>
      <c r="D153" s="100">
        <v>38145.938000000002</v>
      </c>
      <c r="E153" s="100">
        <v>157377.22199999998</v>
      </c>
    </row>
    <row r="154" spans="1:5" x14ac:dyDescent="0.25">
      <c r="A154" s="182"/>
      <c r="B154" s="111" t="s">
        <v>49</v>
      </c>
      <c r="C154" s="100"/>
      <c r="D154" s="100">
        <v>444</v>
      </c>
      <c r="E154" s="100">
        <v>-444</v>
      </c>
    </row>
    <row r="155" spans="1:5" ht="28.5" x14ac:dyDescent="0.25">
      <c r="A155" s="182" t="s">
        <v>40</v>
      </c>
      <c r="B155" s="111" t="s">
        <v>48</v>
      </c>
      <c r="C155" s="100">
        <v>3105.7288888888888</v>
      </c>
      <c r="D155" s="100">
        <v>466.31627906976718</v>
      </c>
      <c r="E155" s="100">
        <v>612.33076923076896</v>
      </c>
    </row>
    <row r="156" spans="1:5" ht="28.5" x14ac:dyDescent="0.25">
      <c r="A156" s="182"/>
      <c r="B156" s="111" t="s">
        <v>119</v>
      </c>
      <c r="C156" s="100">
        <v>4039.3</v>
      </c>
      <c r="D156" s="100">
        <v>1887.9066666666663</v>
      </c>
      <c r="E156" s="100">
        <v>1343.5333333333335</v>
      </c>
    </row>
    <row r="157" spans="1:5" ht="28.5" x14ac:dyDescent="0.25">
      <c r="A157" s="182"/>
      <c r="B157" s="111" t="s">
        <v>120</v>
      </c>
      <c r="C157" s="100">
        <v>4253.333333333333</v>
      </c>
      <c r="D157" s="100">
        <v>3939</v>
      </c>
      <c r="E157" s="100">
        <v>-1387</v>
      </c>
    </row>
    <row r="158" spans="1:5" ht="28.5" x14ac:dyDescent="0.25">
      <c r="A158" s="182"/>
      <c r="B158" s="111" t="s">
        <v>121</v>
      </c>
      <c r="C158" s="100"/>
      <c r="D158" s="100"/>
      <c r="E158" s="100"/>
    </row>
    <row r="159" spans="1:5" x14ac:dyDescent="0.25">
      <c r="A159" s="182"/>
      <c r="B159" s="111" t="s">
        <v>49</v>
      </c>
      <c r="C159" s="100"/>
      <c r="D159" s="100"/>
      <c r="E159" s="100"/>
    </row>
    <row r="160" spans="1:5" ht="24" customHeight="1" x14ac:dyDescent="0.25">
      <c r="A160" s="182" t="s">
        <v>41</v>
      </c>
      <c r="B160" s="111" t="s">
        <v>48</v>
      </c>
      <c r="C160" s="100">
        <v>2332.6837499999997</v>
      </c>
      <c r="D160" s="100">
        <v>819.68577586206891</v>
      </c>
      <c r="E160" s="100">
        <v>144.93793991416305</v>
      </c>
    </row>
    <row r="161" spans="1:5" ht="36" customHeight="1" x14ac:dyDescent="0.25">
      <c r="A161" s="182"/>
      <c r="B161" s="111" t="s">
        <v>119</v>
      </c>
      <c r="C161" s="100">
        <v>4150.8</v>
      </c>
      <c r="D161" s="100">
        <v>1749.1909090909091</v>
      </c>
      <c r="E161" s="100">
        <v>1080.9000000000001</v>
      </c>
    </row>
    <row r="162" spans="1:5" ht="36" customHeight="1" x14ac:dyDescent="0.25">
      <c r="A162" s="182"/>
      <c r="B162" s="111" t="s">
        <v>120</v>
      </c>
      <c r="C162" s="100">
        <v>12524.444444444443</v>
      </c>
      <c r="D162" s="100">
        <v>2069.2142857142853</v>
      </c>
      <c r="E162" s="100">
        <v>5982.2142857142853</v>
      </c>
    </row>
    <row r="163" spans="1:5" ht="28.5" x14ac:dyDescent="0.25">
      <c r="A163" s="182"/>
      <c r="B163" s="111" t="s">
        <v>121</v>
      </c>
      <c r="C163" s="100">
        <v>52133.085714285706</v>
      </c>
      <c r="D163" s="100">
        <v>13493.000000000002</v>
      </c>
      <c r="E163" s="100">
        <v>38640.08571428572</v>
      </c>
    </row>
    <row r="164" spans="1:5" x14ac:dyDescent="0.25">
      <c r="A164" s="182"/>
      <c r="B164" s="111" t="s">
        <v>49</v>
      </c>
      <c r="C164" s="100"/>
      <c r="D164" s="100"/>
      <c r="E164" s="100"/>
    </row>
    <row r="165" spans="1:5" ht="28.5" x14ac:dyDescent="0.25">
      <c r="A165" s="182" t="s">
        <v>42</v>
      </c>
      <c r="B165" s="111" t="s">
        <v>48</v>
      </c>
      <c r="C165" s="100">
        <v>2236.8319999999999</v>
      </c>
      <c r="D165" s="100">
        <v>755.92830188679238</v>
      </c>
      <c r="E165" s="100">
        <v>283.15357142857147</v>
      </c>
    </row>
    <row r="166" spans="1:5" ht="28.5" x14ac:dyDescent="0.25">
      <c r="A166" s="182"/>
      <c r="B166" s="111" t="s">
        <v>119</v>
      </c>
      <c r="C166" s="100">
        <v>11261</v>
      </c>
      <c r="D166" s="100">
        <v>7043.92</v>
      </c>
      <c r="E166" s="100">
        <v>3514.2333333333336</v>
      </c>
    </row>
    <row r="167" spans="1:5" ht="28.5" x14ac:dyDescent="0.25">
      <c r="A167" s="182"/>
      <c r="B167" s="111" t="s">
        <v>120</v>
      </c>
      <c r="C167" s="100">
        <v>5491</v>
      </c>
      <c r="D167" s="100">
        <v>1261.1428571428571</v>
      </c>
      <c r="E167" s="100">
        <v>3445.4285714285716</v>
      </c>
    </row>
    <row r="168" spans="1:5" ht="28.5" x14ac:dyDescent="0.25">
      <c r="A168" s="182"/>
      <c r="B168" s="111" t="s">
        <v>121</v>
      </c>
      <c r="C168" s="100">
        <v>3250</v>
      </c>
      <c r="D168" s="100">
        <v>13573.2</v>
      </c>
      <c r="E168" s="100">
        <v>-10323.200000000001</v>
      </c>
    </row>
    <row r="169" spans="1:5" x14ac:dyDescent="0.25">
      <c r="A169" s="182"/>
      <c r="B169" s="111" t="s">
        <v>49</v>
      </c>
      <c r="C169" s="100"/>
      <c r="D169" s="100"/>
      <c r="E169" s="100"/>
    </row>
    <row r="170" spans="1:5" ht="24" customHeight="1" x14ac:dyDescent="0.25">
      <c r="A170" s="182" t="s">
        <v>43</v>
      </c>
      <c r="B170" s="111" t="s">
        <v>48</v>
      </c>
      <c r="C170" s="100">
        <v>5816.8342307692319</v>
      </c>
      <c r="D170" s="100">
        <v>833.13484374999939</v>
      </c>
      <c r="E170" s="100">
        <v>3664.0404411764694</v>
      </c>
    </row>
    <row r="171" spans="1:5" ht="28.5" x14ac:dyDescent="0.25">
      <c r="A171" s="182"/>
      <c r="B171" s="111" t="s">
        <v>119</v>
      </c>
      <c r="C171" s="100">
        <v>12850.382857142857</v>
      </c>
      <c r="D171" s="100">
        <v>2475.578723404255</v>
      </c>
      <c r="E171" s="100">
        <v>8640.0791836734679</v>
      </c>
    </row>
    <row r="172" spans="1:5" ht="28.5" x14ac:dyDescent="0.25">
      <c r="A172" s="182"/>
      <c r="B172" s="111" t="s">
        <v>120</v>
      </c>
      <c r="C172" s="100">
        <v>15874.417435897436</v>
      </c>
      <c r="D172" s="100">
        <v>4118.6729787234044</v>
      </c>
      <c r="E172" s="100">
        <v>8684.176530612247</v>
      </c>
    </row>
    <row r="173" spans="1:5" ht="28.5" x14ac:dyDescent="0.25">
      <c r="A173" s="182"/>
      <c r="B173" s="111" t="s">
        <v>121</v>
      </c>
      <c r="C173" s="100">
        <v>54481.115068493156</v>
      </c>
      <c r="D173" s="100">
        <v>13224.262499999999</v>
      </c>
      <c r="E173" s="100">
        <v>39459.89166666667</v>
      </c>
    </row>
    <row r="174" spans="1:5" x14ac:dyDescent="0.25">
      <c r="A174" s="182"/>
      <c r="B174" s="111" t="s">
        <v>49</v>
      </c>
      <c r="C174" s="100">
        <v>844847.27428571414</v>
      </c>
      <c r="D174" s="100">
        <v>217290.73333333334</v>
      </c>
      <c r="E174" s="100">
        <v>627556.5409523811</v>
      </c>
    </row>
    <row r="175" spans="1:5" ht="28.5" x14ac:dyDescent="0.25">
      <c r="A175" s="182" t="s">
        <v>44</v>
      </c>
      <c r="B175" s="111" t="s">
        <v>48</v>
      </c>
      <c r="C175" s="100">
        <v>1580.76</v>
      </c>
      <c r="D175" s="100">
        <v>1466.9250000000002</v>
      </c>
      <c r="E175" s="100">
        <v>-1071.7350000000001</v>
      </c>
    </row>
    <row r="176" spans="1:5" ht="28.5" x14ac:dyDescent="0.25">
      <c r="A176" s="182"/>
      <c r="B176" s="111" t="s">
        <v>119</v>
      </c>
      <c r="C176" s="100">
        <v>1703</v>
      </c>
      <c r="D176" s="100">
        <v>47.93333333333333</v>
      </c>
      <c r="E176" s="100">
        <v>519.73333333333335</v>
      </c>
    </row>
    <row r="177" spans="1:5" ht="28.5" x14ac:dyDescent="0.25">
      <c r="A177" s="182"/>
      <c r="B177" s="111" t="s">
        <v>120</v>
      </c>
      <c r="C177" s="100"/>
      <c r="D177" s="100"/>
      <c r="E177" s="100"/>
    </row>
    <row r="178" spans="1:5" ht="28.5" x14ac:dyDescent="0.25">
      <c r="A178" s="182"/>
      <c r="B178" s="111" t="s">
        <v>121</v>
      </c>
      <c r="C178" s="100"/>
      <c r="D178" s="100"/>
      <c r="E178" s="100"/>
    </row>
    <row r="179" spans="1:5" x14ac:dyDescent="0.25">
      <c r="A179" s="182"/>
      <c r="B179" s="111" t="s">
        <v>49</v>
      </c>
      <c r="C179" s="100"/>
      <c r="D179" s="100">
        <v>2263.75</v>
      </c>
      <c r="E179" s="100">
        <v>-2263.75</v>
      </c>
    </row>
    <row r="180" spans="1:5" ht="15.75" x14ac:dyDescent="0.3">
      <c r="A180" s="66" t="s">
        <v>211</v>
      </c>
      <c r="B180" s="76"/>
      <c r="C180" s="76"/>
      <c r="D180" s="76"/>
      <c r="E180" s="8"/>
    </row>
    <row r="181" spans="1:5" ht="15.75" x14ac:dyDescent="0.3">
      <c r="A181" s="70" t="s">
        <v>212</v>
      </c>
      <c r="B181" s="76"/>
      <c r="C181" s="76"/>
      <c r="D181" s="76"/>
      <c r="E181" s="8"/>
    </row>
  </sheetData>
  <mergeCells count="23">
    <mergeCell ref="A70:A74"/>
    <mergeCell ref="A75:A79"/>
    <mergeCell ref="A65:A69"/>
    <mergeCell ref="A170:A174"/>
    <mergeCell ref="A175:A179"/>
    <mergeCell ref="A130:A134"/>
    <mergeCell ref="A135:A139"/>
    <mergeCell ref="A140:A144"/>
    <mergeCell ref="A145:A149"/>
    <mergeCell ref="A150:A154"/>
    <mergeCell ref="A155:A159"/>
    <mergeCell ref="A160:A164"/>
    <mergeCell ref="A165:A169"/>
    <mergeCell ref="A105:A109"/>
    <mergeCell ref="A110:A114"/>
    <mergeCell ref="A115:A119"/>
    <mergeCell ref="A120:A124"/>
    <mergeCell ref="A125:A129"/>
    <mergeCell ref="A80:A84"/>
    <mergeCell ref="A85:A89"/>
    <mergeCell ref="A90:A94"/>
    <mergeCell ref="A95:A99"/>
    <mergeCell ref="A100:A104"/>
  </mergeCells>
  <hyperlinks>
    <hyperlink ref="G10" location="ÍNDICE!A1" display="INDICE"/>
  </hyperlinks>
  <pageMargins left="0.7" right="0.7" top="0.75" bottom="0.75" header="0.3" footer="0.3"/>
  <pageSetup paperSize="9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9"/>
  <dimension ref="A2:N181"/>
  <sheetViews>
    <sheetView showGridLines="0" workbookViewId="0">
      <selection activeCell="K12" sqref="K12"/>
    </sheetView>
  </sheetViews>
  <sheetFormatPr baseColWidth="10" defaultRowHeight="15" x14ac:dyDescent="0.25"/>
  <cols>
    <col min="1" max="1" width="11.42578125" style="76"/>
    <col min="2" max="2" width="14.5703125" customWidth="1"/>
    <col min="4" max="4" width="13.5703125" customWidth="1"/>
    <col min="5" max="5" width="11.5703125" bestFit="1" customWidth="1"/>
    <col min="6" max="6" width="6.28515625" customWidth="1"/>
  </cols>
  <sheetData>
    <row r="2" spans="2:14" s="76" customFormat="1" x14ac:dyDescent="0.25"/>
    <row r="3" spans="2:14" s="76" customFormat="1" x14ac:dyDescent="0.25"/>
    <row r="4" spans="2:14" s="76" customFormat="1" x14ac:dyDescent="0.25"/>
    <row r="6" spans="2:14" s="76" customFormat="1" x14ac:dyDescent="0.25"/>
    <row r="10" spans="2:14" ht="40.5" x14ac:dyDescent="0.25">
      <c r="B10" s="145" t="s">
        <v>191</v>
      </c>
      <c r="C10" s="145" t="s">
        <v>2</v>
      </c>
      <c r="D10" s="145" t="s">
        <v>3</v>
      </c>
      <c r="E10" s="145" t="s">
        <v>46</v>
      </c>
      <c r="G10" s="102" t="s">
        <v>252</v>
      </c>
      <c r="I10" s="76"/>
      <c r="J10" s="76"/>
      <c r="K10" s="76"/>
      <c r="L10" s="76"/>
      <c r="M10" s="76"/>
      <c r="N10" s="76"/>
    </row>
    <row r="11" spans="2:14" ht="28.5" x14ac:dyDescent="0.25">
      <c r="B11" s="101" t="s">
        <v>48</v>
      </c>
      <c r="C11" s="100">
        <v>495.10700463678552</v>
      </c>
      <c r="D11" s="100">
        <v>377.73283741648027</v>
      </c>
      <c r="E11" s="100">
        <v>232.934921959511</v>
      </c>
      <c r="I11" s="76"/>
      <c r="J11" s="76"/>
      <c r="K11" s="76"/>
      <c r="L11" s="76"/>
      <c r="M11" s="76"/>
      <c r="N11" s="76"/>
    </row>
    <row r="12" spans="2:14" ht="28.5" customHeight="1" x14ac:dyDescent="0.25">
      <c r="B12" s="101" t="s">
        <v>119</v>
      </c>
      <c r="C12" s="100">
        <v>9298.1704545454559</v>
      </c>
      <c r="D12" s="100">
        <v>5320.0827160493809</v>
      </c>
      <c r="E12" s="100">
        <v>4401.2761363636391</v>
      </c>
      <c r="I12" s="76"/>
      <c r="J12" s="76"/>
      <c r="K12" s="76"/>
      <c r="L12" s="76"/>
      <c r="M12" s="76"/>
      <c r="N12" s="76"/>
    </row>
    <row r="13" spans="2:14" ht="28.5" x14ac:dyDescent="0.25">
      <c r="B13" s="101" t="s">
        <v>120</v>
      </c>
      <c r="C13" s="100">
        <v>16715.621212121216</v>
      </c>
      <c r="D13" s="100">
        <v>10179.333870967745</v>
      </c>
      <c r="E13" s="100">
        <v>7153.2166666666662</v>
      </c>
      <c r="I13" s="76"/>
      <c r="J13" s="76"/>
      <c r="K13" s="76"/>
      <c r="L13" s="76"/>
      <c r="M13" s="76"/>
      <c r="N13" s="76"/>
    </row>
    <row r="14" spans="2:14" ht="28.5" x14ac:dyDescent="0.25">
      <c r="B14" s="101" t="s">
        <v>121</v>
      </c>
      <c r="C14" s="100">
        <v>64396.767857142848</v>
      </c>
      <c r="D14" s="100">
        <v>49018.931372549021</v>
      </c>
      <c r="E14" s="100">
        <v>19407.956140350878</v>
      </c>
      <c r="I14" s="76"/>
      <c r="J14" s="76"/>
      <c r="K14" s="76"/>
      <c r="L14" s="76"/>
      <c r="M14" s="76"/>
      <c r="N14" s="76"/>
    </row>
    <row r="15" spans="2:14" ht="28.5" x14ac:dyDescent="0.25">
      <c r="B15" s="101" t="s">
        <v>49</v>
      </c>
      <c r="C15" s="100">
        <v>2897462</v>
      </c>
      <c r="D15" s="100">
        <v>861848.44042553194</v>
      </c>
      <c r="E15" s="100">
        <v>2053568.7354166673</v>
      </c>
      <c r="I15" s="76"/>
      <c r="J15" s="76"/>
      <c r="K15" s="76"/>
      <c r="L15" s="76"/>
      <c r="M15" s="76"/>
      <c r="N15" s="76"/>
    </row>
    <row r="16" spans="2:14" ht="15.75" x14ac:dyDescent="0.3">
      <c r="B16" s="66" t="s">
        <v>211</v>
      </c>
      <c r="G16" s="35"/>
      <c r="I16" s="76"/>
      <c r="J16" s="76"/>
      <c r="K16" s="76"/>
      <c r="L16" s="76"/>
      <c r="M16" s="76"/>
      <c r="N16" s="76"/>
    </row>
    <row r="17" spans="2:7" s="76" customFormat="1" ht="15.75" x14ac:dyDescent="0.3">
      <c r="B17" s="70" t="s">
        <v>212</v>
      </c>
      <c r="G17" s="35"/>
    </row>
    <row r="18" spans="2:7" s="76" customFormat="1" ht="15.75" x14ac:dyDescent="0.3">
      <c r="B18" s="70"/>
      <c r="G18" s="35"/>
    </row>
    <row r="19" spans="2:7" s="76" customFormat="1" ht="15.75" x14ac:dyDescent="0.3">
      <c r="B19" s="70"/>
      <c r="G19" s="35"/>
    </row>
    <row r="20" spans="2:7" s="76" customFormat="1" ht="15.75" x14ac:dyDescent="0.3">
      <c r="B20" s="70"/>
      <c r="G20" s="35"/>
    </row>
    <row r="21" spans="2:7" s="76" customFormat="1" ht="15.75" x14ac:dyDescent="0.3">
      <c r="B21" s="70"/>
      <c r="G21" s="35"/>
    </row>
    <row r="22" spans="2:7" s="76" customFormat="1" ht="15.75" x14ac:dyDescent="0.3">
      <c r="B22" s="70"/>
      <c r="G22" s="35"/>
    </row>
    <row r="23" spans="2:7" s="76" customFormat="1" ht="15.75" x14ac:dyDescent="0.3">
      <c r="B23" s="70"/>
      <c r="G23" s="35"/>
    </row>
    <row r="24" spans="2:7" s="76" customFormat="1" ht="15.75" x14ac:dyDescent="0.3">
      <c r="B24" s="70"/>
      <c r="G24" s="35"/>
    </row>
    <row r="25" spans="2:7" s="76" customFormat="1" ht="15.75" x14ac:dyDescent="0.3">
      <c r="B25" s="70"/>
      <c r="G25" s="35"/>
    </row>
    <row r="26" spans="2:7" s="76" customFormat="1" ht="15.75" x14ac:dyDescent="0.3">
      <c r="B26" s="70"/>
      <c r="G26" s="35"/>
    </row>
    <row r="27" spans="2:7" s="76" customFormat="1" x14ac:dyDescent="0.25">
      <c r="G27" s="35"/>
    </row>
    <row r="28" spans="2:7" s="76" customFormat="1" ht="54" x14ac:dyDescent="0.25">
      <c r="B28" s="151" t="s">
        <v>50</v>
      </c>
      <c r="C28" s="147" t="s">
        <v>265</v>
      </c>
      <c r="D28" s="147" t="s">
        <v>266</v>
      </c>
      <c r="E28" s="147" t="s">
        <v>267</v>
      </c>
      <c r="G28" s="35"/>
    </row>
    <row r="29" spans="2:7" s="76" customFormat="1" x14ac:dyDescent="0.25">
      <c r="B29" s="110" t="s">
        <v>5</v>
      </c>
      <c r="C29" s="100">
        <v>116.86331141497757</v>
      </c>
      <c r="D29" s="100">
        <v>102.08470183570097</v>
      </c>
      <c r="E29" s="100">
        <v>41.41222609935172</v>
      </c>
      <c r="G29" s="35"/>
    </row>
    <row r="30" spans="2:7" s="76" customFormat="1" x14ac:dyDescent="0.25">
      <c r="B30" s="110" t="s">
        <v>16</v>
      </c>
      <c r="C30" s="100">
        <v>91.254567255313958</v>
      </c>
      <c r="D30" s="100">
        <v>47.332219982001625</v>
      </c>
      <c r="E30" s="100">
        <v>55.94322853858263</v>
      </c>
      <c r="G30" s="35"/>
    </row>
    <row r="31" spans="2:7" s="76" customFormat="1" x14ac:dyDescent="0.25">
      <c r="B31" s="110" t="s">
        <v>23</v>
      </c>
      <c r="C31" s="100">
        <v>104.4645102494363</v>
      </c>
      <c r="D31" s="100">
        <v>90.630281559796799</v>
      </c>
      <c r="E31" s="100">
        <v>51.11883819208753</v>
      </c>
      <c r="G31" s="35"/>
    </row>
    <row r="32" spans="2:7" s="76" customFormat="1" x14ac:dyDescent="0.25">
      <c r="B32" s="110" t="s">
        <v>25</v>
      </c>
      <c r="C32" s="100">
        <v>127.58160656943831</v>
      </c>
      <c r="D32" s="100">
        <v>78.65821755981095</v>
      </c>
      <c r="E32" s="100">
        <v>67.211330966701297</v>
      </c>
      <c r="G32" s="35"/>
    </row>
    <row r="33" spans="2:7" s="76" customFormat="1" x14ac:dyDescent="0.25">
      <c r="B33" s="110" t="s">
        <v>26</v>
      </c>
      <c r="C33" s="100">
        <v>88.432689552121474</v>
      </c>
      <c r="D33" s="100">
        <v>49.206924489263614</v>
      </c>
      <c r="E33" s="100">
        <v>53.993116463708731</v>
      </c>
      <c r="G33" s="35"/>
    </row>
    <row r="34" spans="2:7" s="76" customFormat="1" x14ac:dyDescent="0.25">
      <c r="B34" s="110" t="s">
        <v>27</v>
      </c>
      <c r="C34" s="100">
        <v>90.758004183079763</v>
      </c>
      <c r="D34" s="100">
        <v>58.846433438656547</v>
      </c>
      <c r="E34" s="100">
        <v>54.06859341299235</v>
      </c>
      <c r="G34" s="35"/>
    </row>
    <row r="35" spans="2:7" s="76" customFormat="1" x14ac:dyDescent="0.25">
      <c r="B35" s="110" t="s">
        <v>28</v>
      </c>
      <c r="C35" s="100">
        <v>138.66153880512701</v>
      </c>
      <c r="D35" s="100">
        <v>121.08263306511574</v>
      </c>
      <c r="E35" s="100">
        <v>41.79543235303435</v>
      </c>
      <c r="G35" s="35"/>
    </row>
    <row r="36" spans="2:7" s="76" customFormat="1" x14ac:dyDescent="0.25">
      <c r="B36" s="110" t="s">
        <v>29</v>
      </c>
      <c r="C36" s="100">
        <v>102.58386751339825</v>
      </c>
      <c r="D36" s="100">
        <v>85.579352735923038</v>
      </c>
      <c r="E36" s="100">
        <v>39.677004092058638</v>
      </c>
      <c r="G36" s="35"/>
    </row>
    <row r="37" spans="2:7" s="76" customFormat="1" x14ac:dyDescent="0.25">
      <c r="B37" s="110" t="s">
        <v>30</v>
      </c>
      <c r="C37" s="100">
        <v>104.24490630511521</v>
      </c>
      <c r="D37" s="100">
        <v>90.007276677562217</v>
      </c>
      <c r="E37" s="100">
        <v>29.827125261248394</v>
      </c>
      <c r="G37" s="35"/>
    </row>
    <row r="38" spans="2:7" s="76" customFormat="1" x14ac:dyDescent="0.25">
      <c r="B38" s="110" t="s">
        <v>31</v>
      </c>
      <c r="C38" s="100">
        <v>90.243388180047148</v>
      </c>
      <c r="D38" s="100">
        <v>83.586468369236783</v>
      </c>
      <c r="E38" s="100">
        <v>35.016614436087124</v>
      </c>
      <c r="G38" s="35"/>
    </row>
    <row r="39" spans="2:7" s="76" customFormat="1" x14ac:dyDescent="0.25">
      <c r="B39" s="110" t="s">
        <v>32</v>
      </c>
      <c r="C39" s="100">
        <v>112.70079681869211</v>
      </c>
      <c r="D39" s="100">
        <v>69.647946878106055</v>
      </c>
      <c r="E39" s="100">
        <v>66.344950208018332</v>
      </c>
      <c r="G39" s="35"/>
    </row>
    <row r="40" spans="2:7" s="76" customFormat="1" x14ac:dyDescent="0.25">
      <c r="B40" s="110" t="s">
        <v>33</v>
      </c>
      <c r="C40" s="100">
        <v>108.6728343843386</v>
      </c>
      <c r="D40" s="100">
        <v>75.680378553838068</v>
      </c>
      <c r="E40" s="100">
        <v>46.892933524062634</v>
      </c>
      <c r="G40" s="35"/>
    </row>
    <row r="41" spans="2:7" s="76" customFormat="1" x14ac:dyDescent="0.25">
      <c r="B41" s="110" t="s">
        <v>34</v>
      </c>
      <c r="C41" s="100">
        <v>92.628677843380316</v>
      </c>
      <c r="D41" s="100">
        <v>79.304416877355365</v>
      </c>
      <c r="E41" s="100">
        <v>38.58854340128137</v>
      </c>
      <c r="G41" s="35"/>
    </row>
    <row r="42" spans="2:7" s="76" customFormat="1" ht="28.5" x14ac:dyDescent="0.25">
      <c r="B42" s="110" t="s">
        <v>35</v>
      </c>
      <c r="C42" s="100">
        <v>155.76183516620105</v>
      </c>
      <c r="D42" s="100">
        <v>101.46117815824935</v>
      </c>
      <c r="E42" s="100">
        <v>78.512983613897532</v>
      </c>
      <c r="G42" s="35"/>
    </row>
    <row r="43" spans="2:7" s="76" customFormat="1" x14ac:dyDescent="0.25">
      <c r="B43" s="110" t="s">
        <v>36</v>
      </c>
      <c r="C43" s="100">
        <v>167.25028480291641</v>
      </c>
      <c r="D43" s="100">
        <v>61.816356345408977</v>
      </c>
      <c r="E43" s="100">
        <v>120.4197118139702</v>
      </c>
      <c r="G43" s="35"/>
    </row>
    <row r="44" spans="2:7" s="76" customFormat="1" x14ac:dyDescent="0.25">
      <c r="B44" s="110" t="s">
        <v>37</v>
      </c>
      <c r="C44" s="100">
        <v>170.0946850507693</v>
      </c>
      <c r="D44" s="100">
        <v>83.386768111668772</v>
      </c>
      <c r="E44" s="100">
        <v>116.64162856893036</v>
      </c>
      <c r="G44" s="35"/>
    </row>
    <row r="45" spans="2:7" s="76" customFormat="1" x14ac:dyDescent="0.25">
      <c r="B45" s="110" t="s">
        <v>38</v>
      </c>
      <c r="C45" s="100">
        <v>101.87986422556459</v>
      </c>
      <c r="D45" s="100">
        <v>112.51165886111505</v>
      </c>
      <c r="E45" s="100">
        <v>26.251166381834985</v>
      </c>
      <c r="G45" s="35"/>
    </row>
    <row r="46" spans="2:7" s="76" customFormat="1" x14ac:dyDescent="0.25">
      <c r="B46" s="110" t="s">
        <v>39</v>
      </c>
      <c r="C46" s="100">
        <v>100.36034426088723</v>
      </c>
      <c r="D46" s="100">
        <v>68.143929679711761</v>
      </c>
      <c r="E46" s="100">
        <v>57.904178648920279</v>
      </c>
      <c r="G46" s="35"/>
    </row>
    <row r="47" spans="2:7" s="76" customFormat="1" ht="28.5" x14ac:dyDescent="0.25">
      <c r="B47" s="110" t="s">
        <v>40</v>
      </c>
      <c r="C47" s="100">
        <v>140.736074743377</v>
      </c>
      <c r="D47" s="100">
        <v>72.584641650722332</v>
      </c>
      <c r="E47" s="100">
        <v>84.742208327105445</v>
      </c>
      <c r="G47" s="35"/>
    </row>
    <row r="48" spans="2:7" s="76" customFormat="1" x14ac:dyDescent="0.25">
      <c r="B48" s="110" t="s">
        <v>41</v>
      </c>
      <c r="C48" s="100">
        <v>121.44691841464972</v>
      </c>
      <c r="D48" s="100">
        <v>93.68095761832717</v>
      </c>
      <c r="E48" s="100">
        <v>49.811811951264581</v>
      </c>
      <c r="G48" s="35"/>
    </row>
    <row r="49" spans="1:7" s="76" customFormat="1" x14ac:dyDescent="0.25">
      <c r="B49" s="110" t="s">
        <v>42</v>
      </c>
      <c r="C49" s="100">
        <v>90.490271377368146</v>
      </c>
      <c r="D49" s="100">
        <v>84.036498603572014</v>
      </c>
      <c r="E49" s="100">
        <v>43.803327708717013</v>
      </c>
      <c r="G49" s="35"/>
    </row>
    <row r="50" spans="1:7" s="76" customFormat="1" ht="42.75" x14ac:dyDescent="0.25">
      <c r="B50" s="110" t="s">
        <v>43</v>
      </c>
      <c r="C50" s="100">
        <v>91.673579343001094</v>
      </c>
      <c r="D50" s="100">
        <v>136.48758123992519</v>
      </c>
      <c r="E50" s="100">
        <v>-8.5594881300689138</v>
      </c>
      <c r="G50" s="35"/>
    </row>
    <row r="51" spans="1:7" s="76" customFormat="1" x14ac:dyDescent="0.25">
      <c r="B51" s="110" t="s">
        <v>44</v>
      </c>
      <c r="C51" s="100">
        <v>116.99030303030304</v>
      </c>
      <c r="D51" s="100">
        <v>109.23882575757575</v>
      </c>
      <c r="E51" s="100">
        <v>29.599242424242423</v>
      </c>
      <c r="G51" s="35"/>
    </row>
    <row r="52" spans="1:7" s="76" customFormat="1" ht="15.75" x14ac:dyDescent="0.3">
      <c r="B52" s="66" t="s">
        <v>211</v>
      </c>
      <c r="G52" s="35"/>
    </row>
    <row r="53" spans="1:7" s="76" customFormat="1" ht="15.75" x14ac:dyDescent="0.3">
      <c r="B53" s="70" t="s">
        <v>212</v>
      </c>
      <c r="G53" s="35"/>
    </row>
    <row r="54" spans="1:7" s="76" customFormat="1" ht="15.75" x14ac:dyDescent="0.3">
      <c r="B54" s="70"/>
      <c r="G54" s="35"/>
    </row>
    <row r="55" spans="1:7" s="76" customFormat="1" ht="15.75" x14ac:dyDescent="0.3">
      <c r="B55" s="70"/>
      <c r="G55" s="35"/>
    </row>
    <row r="56" spans="1:7" s="76" customFormat="1" ht="15.75" x14ac:dyDescent="0.3">
      <c r="B56" s="70"/>
      <c r="G56" s="35"/>
    </row>
    <row r="57" spans="1:7" s="76" customFormat="1" ht="15.75" x14ac:dyDescent="0.3">
      <c r="B57" s="70"/>
      <c r="G57" s="35"/>
    </row>
    <row r="58" spans="1:7" s="76" customFormat="1" ht="15.75" x14ac:dyDescent="0.3">
      <c r="B58" s="70"/>
      <c r="G58" s="35"/>
    </row>
    <row r="59" spans="1:7" s="76" customFormat="1" ht="15.75" x14ac:dyDescent="0.3">
      <c r="B59" s="70"/>
      <c r="G59" s="35"/>
    </row>
    <row r="60" spans="1:7" s="76" customFormat="1" x14ac:dyDescent="0.25">
      <c r="G60" s="35"/>
    </row>
    <row r="61" spans="1:7" s="76" customFormat="1" x14ac:dyDescent="0.25">
      <c r="G61" s="35"/>
    </row>
    <row r="62" spans="1:7" s="76" customFormat="1" ht="17.25" x14ac:dyDescent="0.3">
      <c r="B62" s="177"/>
      <c r="C62" s="177"/>
      <c r="D62" s="177"/>
      <c r="E62" s="177"/>
    </row>
    <row r="63" spans="1:7" x14ac:dyDescent="0.25">
      <c r="B63" s="76"/>
      <c r="C63" s="76"/>
      <c r="D63" s="76"/>
      <c r="E63" s="76"/>
      <c r="F63" s="76"/>
      <c r="G63" s="35"/>
    </row>
    <row r="64" spans="1:7" ht="54" x14ac:dyDescent="0.25">
      <c r="A64" s="152" t="s">
        <v>0</v>
      </c>
      <c r="B64" s="146" t="s">
        <v>191</v>
      </c>
      <c r="C64" s="147" t="s">
        <v>265</v>
      </c>
      <c r="D64" s="147" t="s">
        <v>266</v>
      </c>
      <c r="E64" s="147" t="s">
        <v>267</v>
      </c>
      <c r="F64" s="76"/>
      <c r="G64" s="35"/>
    </row>
    <row r="65" spans="1:7" ht="28.5" x14ac:dyDescent="0.25">
      <c r="A65" s="182" t="s">
        <v>5</v>
      </c>
      <c r="B65" s="111" t="s">
        <v>48</v>
      </c>
      <c r="C65" s="100">
        <v>311.55750487329459</v>
      </c>
      <c r="D65" s="100">
        <v>282.13855263157865</v>
      </c>
      <c r="E65" s="100">
        <v>102.56598440545815</v>
      </c>
      <c r="F65" s="76"/>
      <c r="G65" s="35"/>
    </row>
    <row r="66" spans="1:7" ht="28.5" x14ac:dyDescent="0.25">
      <c r="A66" s="182"/>
      <c r="B66" s="111" t="s">
        <v>119</v>
      </c>
      <c r="C66" s="100">
        <v>195600</v>
      </c>
      <c r="D66" s="100">
        <v>25360</v>
      </c>
      <c r="E66" s="100">
        <v>170240</v>
      </c>
      <c r="F66" s="76"/>
      <c r="G66" s="35"/>
    </row>
    <row r="67" spans="1:7" ht="28.5" x14ac:dyDescent="0.25">
      <c r="A67" s="182"/>
      <c r="B67" s="111" t="s">
        <v>120</v>
      </c>
      <c r="C67" s="100"/>
      <c r="D67" s="100"/>
      <c r="E67" s="100"/>
      <c r="F67" s="76"/>
    </row>
    <row r="68" spans="1:7" ht="28.5" x14ac:dyDescent="0.25">
      <c r="A68" s="182"/>
      <c r="B68" s="111" t="s">
        <v>121</v>
      </c>
      <c r="C68" s="100">
        <v>20500</v>
      </c>
      <c r="D68" s="100">
        <v>6336</v>
      </c>
      <c r="E68" s="100">
        <v>14164</v>
      </c>
      <c r="F68" s="76"/>
    </row>
    <row r="69" spans="1:7" ht="28.5" x14ac:dyDescent="0.25">
      <c r="A69" s="182"/>
      <c r="B69" s="111" t="s">
        <v>49</v>
      </c>
      <c r="C69" s="100">
        <v>485700</v>
      </c>
      <c r="D69" s="100">
        <v>1308000</v>
      </c>
      <c r="E69" s="100">
        <v>-822300</v>
      </c>
      <c r="F69" s="76"/>
      <c r="G69" s="18"/>
    </row>
    <row r="70" spans="1:7" ht="28.5" x14ac:dyDescent="0.25">
      <c r="A70" s="182" t="s">
        <v>16</v>
      </c>
      <c r="B70" s="111" t="s">
        <v>48</v>
      </c>
      <c r="C70" s="100">
        <v>358.75576036866335</v>
      </c>
      <c r="D70" s="100">
        <v>172.25820433436525</v>
      </c>
      <c r="E70" s="100">
        <v>230.55437788018455</v>
      </c>
      <c r="F70" s="76"/>
      <c r="G70" s="18"/>
    </row>
    <row r="71" spans="1:7" ht="36" customHeight="1" x14ac:dyDescent="0.25">
      <c r="A71" s="182"/>
      <c r="B71" s="111" t="s">
        <v>119</v>
      </c>
      <c r="C71" s="100">
        <v>4420</v>
      </c>
      <c r="D71" s="100">
        <v>4397.333333333333</v>
      </c>
      <c r="E71" s="100">
        <v>22.666666666666629</v>
      </c>
      <c r="F71" s="76"/>
      <c r="G71" s="18"/>
    </row>
    <row r="72" spans="1:7" ht="28.5" x14ac:dyDescent="0.25">
      <c r="A72" s="182"/>
      <c r="B72" s="111" t="s">
        <v>120</v>
      </c>
      <c r="C72" s="100">
        <v>9475</v>
      </c>
      <c r="D72" s="100">
        <v>100</v>
      </c>
      <c r="E72" s="100">
        <v>9425</v>
      </c>
      <c r="F72" s="76"/>
      <c r="G72" s="18"/>
    </row>
    <row r="73" spans="1:7" ht="28.5" x14ac:dyDescent="0.25">
      <c r="A73" s="182"/>
      <c r="B73" s="111" t="s">
        <v>121</v>
      </c>
      <c r="C73" s="100"/>
      <c r="D73" s="100"/>
      <c r="E73" s="100"/>
      <c r="F73" s="76"/>
      <c r="G73" s="18"/>
    </row>
    <row r="74" spans="1:7" ht="28.5" x14ac:dyDescent="0.25">
      <c r="A74" s="182"/>
      <c r="B74" s="111" t="s">
        <v>49</v>
      </c>
      <c r="C74" s="100">
        <v>122750</v>
      </c>
      <c r="D74" s="100">
        <v>144200</v>
      </c>
      <c r="E74" s="100">
        <v>-21450</v>
      </c>
      <c r="F74" s="76"/>
      <c r="G74" s="18"/>
    </row>
    <row r="75" spans="1:7" ht="28.5" x14ac:dyDescent="0.25">
      <c r="A75" s="182" t="s">
        <v>23</v>
      </c>
      <c r="B75" s="111" t="s">
        <v>48</v>
      </c>
      <c r="C75" s="100">
        <v>356.18627450980398</v>
      </c>
      <c r="D75" s="100">
        <v>303.58295454545458</v>
      </c>
      <c r="E75" s="100">
        <v>181.57647058823534</v>
      </c>
      <c r="F75" s="76"/>
      <c r="G75" s="18"/>
    </row>
    <row r="76" spans="1:7" ht="28.5" x14ac:dyDescent="0.25">
      <c r="A76" s="182"/>
      <c r="B76" s="111" t="s">
        <v>119</v>
      </c>
      <c r="C76" s="100">
        <v>1500</v>
      </c>
      <c r="D76" s="100">
        <v>6000</v>
      </c>
      <c r="E76" s="100">
        <v>-4500</v>
      </c>
      <c r="F76" s="76"/>
    </row>
    <row r="77" spans="1:7" ht="28.5" x14ac:dyDescent="0.25">
      <c r="A77" s="182"/>
      <c r="B77" s="111" t="s">
        <v>120</v>
      </c>
      <c r="C77" s="100">
        <v>19200</v>
      </c>
      <c r="D77" s="100">
        <v>5768</v>
      </c>
      <c r="E77" s="100">
        <v>13432</v>
      </c>
      <c r="F77" s="35"/>
    </row>
    <row r="78" spans="1:7" ht="28.5" x14ac:dyDescent="0.25">
      <c r="A78" s="182"/>
      <c r="B78" s="111" t="s">
        <v>121</v>
      </c>
      <c r="C78" s="100">
        <v>61475</v>
      </c>
      <c r="D78" s="100">
        <v>54229</v>
      </c>
      <c r="E78" s="100">
        <v>7246</v>
      </c>
      <c r="F78" s="35"/>
    </row>
    <row r="79" spans="1:7" ht="28.5" x14ac:dyDescent="0.25">
      <c r="A79" s="182"/>
      <c r="B79" s="111" t="s">
        <v>49</v>
      </c>
      <c r="C79" s="100">
        <v>788500</v>
      </c>
      <c r="D79" s="100">
        <v>856800</v>
      </c>
      <c r="E79" s="100">
        <v>-68300</v>
      </c>
      <c r="F79" s="35"/>
    </row>
    <row r="80" spans="1:7" ht="24" customHeight="1" x14ac:dyDescent="0.25">
      <c r="A80" s="182" t="s">
        <v>25</v>
      </c>
      <c r="B80" s="111" t="s">
        <v>48</v>
      </c>
      <c r="C80" s="100">
        <v>752.19047619047626</v>
      </c>
      <c r="D80" s="100">
        <v>520.82954545454538</v>
      </c>
      <c r="E80" s="100">
        <v>315.68571428571414</v>
      </c>
      <c r="F80" s="35"/>
    </row>
    <row r="81" spans="1:6" ht="28.5" x14ac:dyDescent="0.25">
      <c r="A81" s="182"/>
      <c r="B81" s="111" t="s">
        <v>119</v>
      </c>
      <c r="C81" s="100">
        <v>5975</v>
      </c>
      <c r="D81" s="100">
        <v>2974</v>
      </c>
      <c r="E81" s="100">
        <v>3001</v>
      </c>
      <c r="F81" s="35"/>
    </row>
    <row r="82" spans="1:6" ht="28.5" x14ac:dyDescent="0.25">
      <c r="A82" s="182"/>
      <c r="B82" s="111" t="s">
        <v>120</v>
      </c>
      <c r="C82" s="100"/>
      <c r="D82" s="100"/>
      <c r="E82" s="100"/>
      <c r="F82" s="35"/>
    </row>
    <row r="83" spans="1:6" ht="28.5" x14ac:dyDescent="0.25">
      <c r="A83" s="182"/>
      <c r="B83" s="111" t="s">
        <v>121</v>
      </c>
      <c r="C83" s="100"/>
      <c r="D83" s="100"/>
      <c r="E83" s="100"/>
      <c r="F83" s="35"/>
    </row>
    <row r="84" spans="1:6" ht="28.5" x14ac:dyDescent="0.25">
      <c r="A84" s="182"/>
      <c r="B84" s="111" t="s">
        <v>49</v>
      </c>
      <c r="C84" s="100">
        <v>29287500</v>
      </c>
      <c r="D84" s="100">
        <v>568400</v>
      </c>
      <c r="E84" s="100">
        <v>28719100</v>
      </c>
      <c r="F84" s="35"/>
    </row>
    <row r="85" spans="1:6" ht="28.5" x14ac:dyDescent="0.25">
      <c r="A85" s="182" t="s">
        <v>26</v>
      </c>
      <c r="B85" s="111" t="s">
        <v>48</v>
      </c>
      <c r="C85" s="100">
        <v>329.65815817984833</v>
      </c>
      <c r="D85" s="100">
        <v>195.65860465116262</v>
      </c>
      <c r="E85" s="100">
        <v>192.93031419284964</v>
      </c>
      <c r="F85" s="35"/>
    </row>
    <row r="86" spans="1:6" ht="28.5" x14ac:dyDescent="0.25">
      <c r="A86" s="182"/>
      <c r="B86" s="111" t="s">
        <v>119</v>
      </c>
      <c r="C86" s="100">
        <v>2750</v>
      </c>
      <c r="D86" s="100">
        <v>1132</v>
      </c>
      <c r="E86" s="100">
        <v>1618</v>
      </c>
      <c r="F86" s="35"/>
    </row>
    <row r="87" spans="1:6" ht="28.5" x14ac:dyDescent="0.25">
      <c r="A87" s="182"/>
      <c r="B87" s="111" t="s">
        <v>120</v>
      </c>
      <c r="C87" s="100">
        <v>30320</v>
      </c>
      <c r="D87" s="100">
        <v>3420</v>
      </c>
      <c r="E87" s="100">
        <v>26900</v>
      </c>
      <c r="F87" s="35"/>
    </row>
    <row r="88" spans="1:6" ht="28.5" x14ac:dyDescent="0.25">
      <c r="A88" s="182"/>
      <c r="B88" s="111" t="s">
        <v>121</v>
      </c>
      <c r="C88" s="100">
        <v>27500</v>
      </c>
      <c r="D88" s="100">
        <v>5196</v>
      </c>
      <c r="E88" s="100">
        <v>22304</v>
      </c>
      <c r="F88" s="35"/>
    </row>
    <row r="89" spans="1:6" ht="28.5" x14ac:dyDescent="0.25">
      <c r="A89" s="182"/>
      <c r="B89" s="111" t="s">
        <v>49</v>
      </c>
      <c r="C89" s="100">
        <v>2571600</v>
      </c>
      <c r="D89" s="100">
        <v>2194688</v>
      </c>
      <c r="E89" s="100">
        <v>376912</v>
      </c>
      <c r="F89" s="35"/>
    </row>
    <row r="90" spans="1:6" ht="24" customHeight="1" x14ac:dyDescent="0.25">
      <c r="A90" s="182" t="s">
        <v>27</v>
      </c>
      <c r="B90" s="111" t="s">
        <v>48</v>
      </c>
      <c r="C90" s="100">
        <v>304.55501366120222</v>
      </c>
      <c r="D90" s="100">
        <v>193.54801742919378</v>
      </c>
      <c r="E90" s="100">
        <v>183.1908879781422</v>
      </c>
      <c r="F90" s="35"/>
    </row>
    <row r="91" spans="1:6" ht="28.5" x14ac:dyDescent="0.25">
      <c r="A91" s="182"/>
      <c r="B91" s="111" t="s">
        <v>119</v>
      </c>
      <c r="C91" s="100">
        <v>4993.333333333333</v>
      </c>
      <c r="D91" s="100">
        <v>6285</v>
      </c>
      <c r="E91" s="100">
        <v>-1291.6666666666665</v>
      </c>
      <c r="F91" s="35"/>
    </row>
    <row r="92" spans="1:6" ht="28.5" x14ac:dyDescent="0.25">
      <c r="A92" s="182"/>
      <c r="B92" s="111" t="s">
        <v>120</v>
      </c>
      <c r="C92" s="100">
        <v>16282.5</v>
      </c>
      <c r="D92" s="100">
        <v>4915</v>
      </c>
      <c r="E92" s="100">
        <v>11367.5</v>
      </c>
      <c r="F92" s="35"/>
    </row>
    <row r="93" spans="1:6" ht="28.5" x14ac:dyDescent="0.25">
      <c r="A93" s="182"/>
      <c r="B93" s="111" t="s">
        <v>121</v>
      </c>
      <c r="C93" s="100"/>
      <c r="D93" s="100"/>
      <c r="E93" s="100"/>
      <c r="F93" s="35"/>
    </row>
    <row r="94" spans="1:6" ht="28.5" x14ac:dyDescent="0.25">
      <c r="A94" s="182"/>
      <c r="B94" s="111" t="s">
        <v>49</v>
      </c>
      <c r="C94" s="100">
        <v>610760</v>
      </c>
      <c r="D94" s="100">
        <v>1600000</v>
      </c>
      <c r="E94" s="100">
        <v>-989240</v>
      </c>
      <c r="F94" s="35"/>
    </row>
    <row r="95" spans="1:6" ht="28.5" x14ac:dyDescent="0.25">
      <c r="A95" s="182" t="s">
        <v>28</v>
      </c>
      <c r="B95" s="111" t="s">
        <v>48</v>
      </c>
      <c r="C95" s="100">
        <v>1580.0073529411773</v>
      </c>
      <c r="D95" s="100">
        <v>2033.8163265306111</v>
      </c>
      <c r="E95" s="100">
        <v>114.46323529411764</v>
      </c>
      <c r="F95" s="35"/>
    </row>
    <row r="96" spans="1:6" ht="28.5" x14ac:dyDescent="0.25">
      <c r="A96" s="182"/>
      <c r="B96" s="111" t="s">
        <v>119</v>
      </c>
      <c r="C96" s="100">
        <v>10605.400000000001</v>
      </c>
      <c r="D96" s="100">
        <v>9755.3000000000029</v>
      </c>
      <c r="E96" s="100">
        <v>850.09999999999991</v>
      </c>
      <c r="F96" s="35"/>
    </row>
    <row r="97" spans="1:6" ht="28.5" x14ac:dyDescent="0.25">
      <c r="A97" s="182"/>
      <c r="B97" s="111" t="s">
        <v>120</v>
      </c>
      <c r="C97" s="100">
        <v>28649.81818181818</v>
      </c>
      <c r="D97" s="100">
        <v>16957.827272727274</v>
      </c>
      <c r="E97" s="100">
        <v>11691.990909090911</v>
      </c>
      <c r="F97" s="35"/>
    </row>
    <row r="98" spans="1:6" ht="28.5" x14ac:dyDescent="0.25">
      <c r="A98" s="182"/>
      <c r="B98" s="111" t="s">
        <v>121</v>
      </c>
      <c r="C98" s="100">
        <v>76588.571428571435</v>
      </c>
      <c r="D98" s="100">
        <v>48638.857142857138</v>
      </c>
      <c r="E98" s="100">
        <v>27949.71428571429</v>
      </c>
      <c r="F98" s="35"/>
    </row>
    <row r="99" spans="1:6" ht="28.5" x14ac:dyDescent="0.25">
      <c r="A99" s="182"/>
      <c r="B99" s="111" t="s">
        <v>49</v>
      </c>
      <c r="C99" s="100">
        <v>382736.66666666669</v>
      </c>
      <c r="D99" s="100">
        <v>327381.50222222222</v>
      </c>
      <c r="E99" s="100">
        <v>55355.164444444468</v>
      </c>
      <c r="F99" s="35"/>
    </row>
    <row r="100" spans="1:6" ht="28.5" x14ac:dyDescent="0.25">
      <c r="A100" s="182" t="s">
        <v>29</v>
      </c>
      <c r="B100" s="111" t="s">
        <v>48</v>
      </c>
      <c r="C100" s="100">
        <v>883.46976744186065</v>
      </c>
      <c r="D100" s="100">
        <v>796.33057324840775</v>
      </c>
      <c r="E100" s="100">
        <v>301.96325581395354</v>
      </c>
      <c r="F100" s="35"/>
    </row>
    <row r="101" spans="1:6" ht="28.5" x14ac:dyDescent="0.25">
      <c r="A101" s="182"/>
      <c r="B101" s="111" t="s">
        <v>119</v>
      </c>
      <c r="C101" s="100">
        <v>6923.75</v>
      </c>
      <c r="D101" s="100">
        <v>1526.3333333333333</v>
      </c>
      <c r="E101" s="100">
        <v>5779</v>
      </c>
      <c r="F101" s="35"/>
    </row>
    <row r="102" spans="1:6" ht="28.5" x14ac:dyDescent="0.25">
      <c r="A102" s="182"/>
      <c r="B102" s="111" t="s">
        <v>120</v>
      </c>
      <c r="C102" s="100">
        <v>16054</v>
      </c>
      <c r="D102" s="100">
        <v>7009.8571428571431</v>
      </c>
      <c r="E102" s="100">
        <v>9044.1428571428569</v>
      </c>
    </row>
    <row r="103" spans="1:6" ht="28.5" x14ac:dyDescent="0.25">
      <c r="A103" s="182"/>
      <c r="B103" s="111" t="s">
        <v>121</v>
      </c>
      <c r="C103" s="100">
        <v>22500</v>
      </c>
      <c r="D103" s="100">
        <v>23690</v>
      </c>
      <c r="E103" s="100">
        <v>-1190</v>
      </c>
    </row>
    <row r="104" spans="1:6" ht="28.5" x14ac:dyDescent="0.25">
      <c r="A104" s="182"/>
      <c r="B104" s="111" t="s">
        <v>49</v>
      </c>
      <c r="C104" s="100"/>
      <c r="D104" s="100"/>
      <c r="E104" s="100"/>
    </row>
    <row r="105" spans="1:6" ht="28.5" x14ac:dyDescent="0.25">
      <c r="A105" s="182" t="s">
        <v>30</v>
      </c>
      <c r="B105" s="111" t="s">
        <v>48</v>
      </c>
      <c r="C105" s="100">
        <v>525.59655172413818</v>
      </c>
      <c r="D105" s="100">
        <v>380.01675000000006</v>
      </c>
      <c r="E105" s="100">
        <v>211.09993103448281</v>
      </c>
    </row>
    <row r="106" spans="1:6" ht="28.5" x14ac:dyDescent="0.25">
      <c r="A106" s="182"/>
      <c r="B106" s="111" t="s">
        <v>119</v>
      </c>
      <c r="C106" s="100">
        <v>7516.666666666667</v>
      </c>
      <c r="D106" s="100">
        <v>6547.333333333333</v>
      </c>
      <c r="E106" s="100">
        <v>969.33333333333326</v>
      </c>
    </row>
    <row r="107" spans="1:6" ht="28.5" x14ac:dyDescent="0.25">
      <c r="A107" s="182"/>
      <c r="B107" s="111" t="s">
        <v>120</v>
      </c>
      <c r="C107" s="100">
        <v>6270</v>
      </c>
      <c r="D107" s="100">
        <v>1037.5</v>
      </c>
      <c r="E107" s="100">
        <v>5232.5</v>
      </c>
    </row>
    <row r="108" spans="1:6" ht="28.5" x14ac:dyDescent="0.25">
      <c r="A108" s="182"/>
      <c r="B108" s="111" t="s">
        <v>121</v>
      </c>
      <c r="C108" s="100">
        <v>12073.333333333334</v>
      </c>
      <c r="D108" s="100">
        <v>11270</v>
      </c>
      <c r="E108" s="100">
        <v>4560</v>
      </c>
    </row>
    <row r="109" spans="1:6" ht="28.5" x14ac:dyDescent="0.25">
      <c r="A109" s="182"/>
      <c r="B109" s="111" t="s">
        <v>49</v>
      </c>
      <c r="C109" s="100">
        <v>2637942.8571428573</v>
      </c>
      <c r="D109" s="100">
        <v>953606</v>
      </c>
      <c r="E109" s="100">
        <v>1820566.2857142859</v>
      </c>
    </row>
    <row r="110" spans="1:6" ht="28.5" x14ac:dyDescent="0.25">
      <c r="A110" s="182" t="s">
        <v>31</v>
      </c>
      <c r="B110" s="111" t="s">
        <v>48</v>
      </c>
      <c r="C110" s="100">
        <v>402.14181818181817</v>
      </c>
      <c r="D110" s="100">
        <v>337.64696132596691</v>
      </c>
      <c r="E110" s="100">
        <v>179.90872727272725</v>
      </c>
    </row>
    <row r="111" spans="1:6" ht="28.5" x14ac:dyDescent="0.25">
      <c r="A111" s="182"/>
      <c r="B111" s="111" t="s">
        <v>119</v>
      </c>
      <c r="C111" s="100">
        <v>6100</v>
      </c>
      <c r="D111" s="100">
        <v>2700</v>
      </c>
      <c r="E111" s="100">
        <v>3400</v>
      </c>
    </row>
    <row r="112" spans="1:6" ht="28.5" x14ac:dyDescent="0.25">
      <c r="A112" s="182"/>
      <c r="B112" s="111" t="s">
        <v>120</v>
      </c>
      <c r="C112" s="100"/>
      <c r="D112" s="100"/>
      <c r="E112" s="100"/>
    </row>
    <row r="113" spans="1:5" ht="28.5" x14ac:dyDescent="0.25">
      <c r="A113" s="182"/>
      <c r="B113" s="111" t="s">
        <v>121</v>
      </c>
      <c r="C113" s="100"/>
      <c r="D113" s="100"/>
      <c r="E113" s="100"/>
    </row>
    <row r="114" spans="1:5" ht="28.5" x14ac:dyDescent="0.25">
      <c r="A114" s="182"/>
      <c r="B114" s="111" t="s">
        <v>49</v>
      </c>
      <c r="C114" s="100"/>
      <c r="D114" s="100"/>
      <c r="E114" s="100"/>
    </row>
    <row r="115" spans="1:5" ht="28.5" x14ac:dyDescent="0.25">
      <c r="A115" s="182" t="s">
        <v>32</v>
      </c>
      <c r="B115" s="111" t="s">
        <v>48</v>
      </c>
      <c r="C115" s="100">
        <v>527.43006993007043</v>
      </c>
      <c r="D115" s="100">
        <v>251.87914438502668</v>
      </c>
      <c r="E115" s="100">
        <v>362.73986013985996</v>
      </c>
    </row>
    <row r="116" spans="1:5" ht="28.5" x14ac:dyDescent="0.25">
      <c r="A116" s="182"/>
      <c r="B116" s="111" t="s">
        <v>119</v>
      </c>
      <c r="C116" s="100">
        <v>17611.666666666668</v>
      </c>
      <c r="D116" s="100">
        <v>2816.8</v>
      </c>
      <c r="E116" s="100">
        <v>15264.333333333334</v>
      </c>
    </row>
    <row r="117" spans="1:5" ht="28.5" x14ac:dyDescent="0.25">
      <c r="A117" s="182"/>
      <c r="B117" s="111" t="s">
        <v>120</v>
      </c>
      <c r="C117" s="100">
        <v>27755</v>
      </c>
      <c r="D117" s="100">
        <v>10968</v>
      </c>
      <c r="E117" s="100">
        <v>16787</v>
      </c>
    </row>
    <row r="118" spans="1:5" ht="28.5" x14ac:dyDescent="0.25">
      <c r="A118" s="182"/>
      <c r="B118" s="111" t="s">
        <v>121</v>
      </c>
      <c r="C118" s="100">
        <v>83130</v>
      </c>
      <c r="D118" s="100">
        <v>58350</v>
      </c>
      <c r="E118" s="100">
        <v>24780</v>
      </c>
    </row>
    <row r="119" spans="1:5" ht="28.5" x14ac:dyDescent="0.25">
      <c r="A119" s="182"/>
      <c r="B119" s="111" t="s">
        <v>49</v>
      </c>
      <c r="C119" s="100"/>
      <c r="D119" s="100"/>
      <c r="E119" s="100"/>
    </row>
    <row r="120" spans="1:5" ht="28.5" x14ac:dyDescent="0.25">
      <c r="A120" s="182" t="s">
        <v>33</v>
      </c>
      <c r="B120" s="111" t="s">
        <v>48</v>
      </c>
      <c r="C120" s="100">
        <v>574.93534482758628</v>
      </c>
      <c r="D120" s="100">
        <v>359.03803191489334</v>
      </c>
      <c r="E120" s="100">
        <v>283.99073275862071</v>
      </c>
    </row>
    <row r="121" spans="1:5" ht="28.5" x14ac:dyDescent="0.25">
      <c r="A121" s="182"/>
      <c r="B121" s="111" t="s">
        <v>119</v>
      </c>
      <c r="C121" s="100">
        <v>8895</v>
      </c>
      <c r="D121" s="100">
        <v>4234.25</v>
      </c>
      <c r="E121" s="100">
        <v>4660.75</v>
      </c>
    </row>
    <row r="122" spans="1:5" ht="28.5" x14ac:dyDescent="0.25">
      <c r="A122" s="182"/>
      <c r="B122" s="111" t="s">
        <v>120</v>
      </c>
      <c r="C122" s="100">
        <v>20196.666666666668</v>
      </c>
      <c r="D122" s="100">
        <v>5614.25</v>
      </c>
      <c r="E122" s="100">
        <v>14582.416666666666</v>
      </c>
    </row>
    <row r="123" spans="1:5" ht="28.5" x14ac:dyDescent="0.25">
      <c r="A123" s="182"/>
      <c r="B123" s="111" t="s">
        <v>121</v>
      </c>
      <c r="C123" s="100">
        <v>20350</v>
      </c>
      <c r="D123" s="100">
        <v>32964.875</v>
      </c>
      <c r="E123" s="100">
        <v>-6021.9</v>
      </c>
    </row>
    <row r="124" spans="1:5" ht="28.5" x14ac:dyDescent="0.25">
      <c r="A124" s="182"/>
      <c r="B124" s="111" t="s">
        <v>49</v>
      </c>
      <c r="C124" s="100"/>
      <c r="D124" s="100"/>
      <c r="E124" s="100"/>
    </row>
    <row r="125" spans="1:5" ht="28.5" x14ac:dyDescent="0.25">
      <c r="A125" s="182" t="s">
        <v>34</v>
      </c>
      <c r="B125" s="111" t="s">
        <v>48</v>
      </c>
      <c r="C125" s="100">
        <v>648.04662576687087</v>
      </c>
      <c r="D125" s="100">
        <v>474.7479204339964</v>
      </c>
      <c r="E125" s="100">
        <v>325.51764705882397</v>
      </c>
    </row>
    <row r="126" spans="1:5" ht="28.5" x14ac:dyDescent="0.25">
      <c r="A126" s="182"/>
      <c r="B126" s="111" t="s">
        <v>119</v>
      </c>
      <c r="C126" s="100">
        <v>3980</v>
      </c>
      <c r="D126" s="100">
        <v>1576.5294117647059</v>
      </c>
      <c r="E126" s="100">
        <v>2569.4210526315787</v>
      </c>
    </row>
    <row r="127" spans="1:5" ht="28.5" x14ac:dyDescent="0.25">
      <c r="A127" s="182"/>
      <c r="B127" s="111" t="s">
        <v>120</v>
      </c>
      <c r="C127" s="100">
        <v>10652.5</v>
      </c>
      <c r="D127" s="100">
        <v>11038.875</v>
      </c>
      <c r="E127" s="100">
        <v>1190.6071428571424</v>
      </c>
    </row>
    <row r="128" spans="1:5" ht="28.5" x14ac:dyDescent="0.25">
      <c r="A128" s="182"/>
      <c r="B128" s="111" t="s">
        <v>121</v>
      </c>
      <c r="C128" s="100">
        <v>63435</v>
      </c>
      <c r="D128" s="100">
        <v>14607.2</v>
      </c>
      <c r="E128" s="100">
        <v>48271.555555555555</v>
      </c>
    </row>
    <row r="129" spans="1:5" ht="28.5" x14ac:dyDescent="0.25">
      <c r="A129" s="182"/>
      <c r="B129" s="111" t="s">
        <v>49</v>
      </c>
      <c r="C129" s="100">
        <v>327400</v>
      </c>
      <c r="D129" s="100">
        <v>29095</v>
      </c>
      <c r="E129" s="100">
        <v>298305</v>
      </c>
    </row>
    <row r="130" spans="1:5" ht="28.5" x14ac:dyDescent="0.25">
      <c r="A130" s="182" t="s">
        <v>35</v>
      </c>
      <c r="B130" s="111" t="s">
        <v>48</v>
      </c>
      <c r="C130" s="100">
        <v>900.82352941176464</v>
      </c>
      <c r="D130" s="100">
        <v>707.38153846153853</v>
      </c>
      <c r="E130" s="100">
        <v>359.88470588235288</v>
      </c>
    </row>
    <row r="131" spans="1:5" ht="28.5" x14ac:dyDescent="0.25">
      <c r="A131" s="182"/>
      <c r="B131" s="111" t="s">
        <v>119</v>
      </c>
      <c r="C131" s="100">
        <v>12625</v>
      </c>
      <c r="D131" s="100">
        <v>1980</v>
      </c>
      <c r="E131" s="100">
        <v>10645</v>
      </c>
    </row>
    <row r="132" spans="1:5" ht="28.5" x14ac:dyDescent="0.25">
      <c r="A132" s="182"/>
      <c r="B132" s="111" t="s">
        <v>120</v>
      </c>
      <c r="C132" s="100"/>
      <c r="D132" s="100"/>
      <c r="E132" s="100"/>
    </row>
    <row r="133" spans="1:5" ht="28.5" x14ac:dyDescent="0.25">
      <c r="A133" s="182"/>
      <c r="B133" s="111" t="s">
        <v>121</v>
      </c>
      <c r="C133" s="100"/>
      <c r="D133" s="100"/>
      <c r="E133" s="100"/>
    </row>
    <row r="134" spans="1:5" ht="28.5" x14ac:dyDescent="0.25">
      <c r="A134" s="182"/>
      <c r="B134" s="111" t="s">
        <v>49</v>
      </c>
      <c r="C134" s="100"/>
      <c r="D134" s="100"/>
      <c r="E134" s="100"/>
    </row>
    <row r="135" spans="1:5" ht="28.5" x14ac:dyDescent="0.25">
      <c r="A135" s="182" t="s">
        <v>36</v>
      </c>
      <c r="B135" s="111" t="s">
        <v>48</v>
      </c>
      <c r="C135" s="100">
        <v>1102.9032258064515</v>
      </c>
      <c r="D135" s="100">
        <v>281.17826086956524</v>
      </c>
      <c r="E135" s="100">
        <v>894.2870967741934</v>
      </c>
    </row>
    <row r="136" spans="1:5" ht="28.5" x14ac:dyDescent="0.25">
      <c r="A136" s="182"/>
      <c r="B136" s="111" t="s">
        <v>119</v>
      </c>
      <c r="C136" s="100">
        <v>5300</v>
      </c>
      <c r="D136" s="100">
        <v>1940</v>
      </c>
      <c r="E136" s="100">
        <v>3360</v>
      </c>
    </row>
    <row r="137" spans="1:5" ht="28.5" x14ac:dyDescent="0.25">
      <c r="A137" s="182"/>
      <c r="B137" s="111" t="s">
        <v>120</v>
      </c>
      <c r="C137" s="100"/>
      <c r="D137" s="100"/>
      <c r="E137" s="100"/>
    </row>
    <row r="138" spans="1:5" ht="28.5" x14ac:dyDescent="0.25">
      <c r="A138" s="182"/>
      <c r="B138" s="111" t="s">
        <v>121</v>
      </c>
      <c r="C138" s="100">
        <v>51800</v>
      </c>
      <c r="D138" s="100">
        <v>9900</v>
      </c>
      <c r="E138" s="100">
        <v>41900</v>
      </c>
    </row>
    <row r="139" spans="1:5" ht="28.5" x14ac:dyDescent="0.25">
      <c r="A139" s="182"/>
      <c r="B139" s="111" t="s">
        <v>49</v>
      </c>
      <c r="C139" s="100"/>
      <c r="D139" s="100"/>
      <c r="E139" s="100"/>
    </row>
    <row r="140" spans="1:5" ht="24" customHeight="1" x14ac:dyDescent="0.25">
      <c r="A140" s="182" t="s">
        <v>37</v>
      </c>
      <c r="B140" s="111" t="s">
        <v>48</v>
      </c>
      <c r="C140" s="100">
        <v>1256.5714285714291</v>
      </c>
      <c r="D140" s="100">
        <v>894.58571428571418</v>
      </c>
      <c r="E140" s="100">
        <v>719.81999999999982</v>
      </c>
    </row>
    <row r="141" spans="1:5" ht="28.5" x14ac:dyDescent="0.25">
      <c r="A141" s="182"/>
      <c r="B141" s="111" t="s">
        <v>119</v>
      </c>
      <c r="C141" s="100">
        <v>13105</v>
      </c>
      <c r="D141" s="100">
        <v>1366.6666666666665</v>
      </c>
      <c r="E141" s="100">
        <v>11738.333333333334</v>
      </c>
    </row>
    <row r="142" spans="1:5" ht="28.5" x14ac:dyDescent="0.25">
      <c r="A142" s="182"/>
      <c r="B142" s="111" t="s">
        <v>120</v>
      </c>
      <c r="C142" s="100">
        <v>4800</v>
      </c>
      <c r="D142" s="100">
        <v>4400</v>
      </c>
      <c r="E142" s="100">
        <v>400</v>
      </c>
    </row>
    <row r="143" spans="1:5" ht="28.5" x14ac:dyDescent="0.25">
      <c r="A143" s="182"/>
      <c r="B143" s="111" t="s">
        <v>121</v>
      </c>
      <c r="C143" s="100"/>
      <c r="D143" s="100"/>
      <c r="E143" s="100"/>
    </row>
    <row r="144" spans="1:5" ht="28.5" x14ac:dyDescent="0.25">
      <c r="A144" s="182"/>
      <c r="B144" s="111" t="s">
        <v>49</v>
      </c>
      <c r="C144" s="100"/>
      <c r="D144" s="100"/>
      <c r="E144" s="100"/>
    </row>
    <row r="145" spans="1:5" ht="28.5" x14ac:dyDescent="0.25">
      <c r="A145" s="182" t="s">
        <v>38</v>
      </c>
      <c r="B145" s="111" t="s">
        <v>48</v>
      </c>
      <c r="C145" s="100">
        <v>548.14685314685346</v>
      </c>
      <c r="D145" s="100">
        <v>440.07219251336869</v>
      </c>
      <c r="E145" s="100">
        <v>260.40734265734289</v>
      </c>
    </row>
    <row r="146" spans="1:5" ht="28.5" x14ac:dyDescent="0.25">
      <c r="A146" s="182"/>
      <c r="B146" s="111" t="s">
        <v>119</v>
      </c>
      <c r="C146" s="100">
        <v>6221.666666666667</v>
      </c>
      <c r="D146" s="100">
        <v>15312.333333333332</v>
      </c>
      <c r="E146" s="100">
        <v>-9090.6666666666661</v>
      </c>
    </row>
    <row r="147" spans="1:5" ht="28.5" x14ac:dyDescent="0.25">
      <c r="A147" s="182"/>
      <c r="B147" s="111" t="s">
        <v>120</v>
      </c>
      <c r="C147" s="100">
        <v>17400</v>
      </c>
      <c r="D147" s="100">
        <v>40000</v>
      </c>
      <c r="E147" s="100">
        <v>-22600</v>
      </c>
    </row>
    <row r="148" spans="1:5" ht="28.5" x14ac:dyDescent="0.25">
      <c r="A148" s="182"/>
      <c r="B148" s="111" t="s">
        <v>121</v>
      </c>
      <c r="C148" s="100">
        <v>43799.666666666664</v>
      </c>
      <c r="D148" s="100">
        <v>46061.333333333328</v>
      </c>
      <c r="E148" s="100">
        <v>-2261.6666666666679</v>
      </c>
    </row>
    <row r="149" spans="1:5" ht="28.5" x14ac:dyDescent="0.25">
      <c r="A149" s="182"/>
      <c r="B149" s="111" t="s">
        <v>49</v>
      </c>
      <c r="C149" s="100">
        <v>718846.66666666663</v>
      </c>
      <c r="D149" s="100">
        <v>744819.35333333339</v>
      </c>
      <c r="E149" s="100">
        <v>-25972.686666666676</v>
      </c>
    </row>
    <row r="150" spans="1:5" ht="28.5" x14ac:dyDescent="0.25">
      <c r="A150" s="182" t="s">
        <v>39</v>
      </c>
      <c r="B150" s="111" t="s">
        <v>48</v>
      </c>
      <c r="C150" s="100">
        <v>272.65083333333382</v>
      </c>
      <c r="D150" s="100">
        <v>226.10642857142852</v>
      </c>
      <c r="E150" s="100">
        <v>132.33656028368807</v>
      </c>
    </row>
    <row r="151" spans="1:5" ht="28.5" x14ac:dyDescent="0.25">
      <c r="A151" s="182"/>
      <c r="B151" s="111" t="s">
        <v>119</v>
      </c>
      <c r="C151" s="100">
        <v>3865</v>
      </c>
      <c r="D151" s="100">
        <v>3618.2</v>
      </c>
      <c r="E151" s="100">
        <v>2055.9</v>
      </c>
    </row>
    <row r="152" spans="1:5" ht="28.5" x14ac:dyDescent="0.25">
      <c r="A152" s="182"/>
      <c r="B152" s="111" t="s">
        <v>120</v>
      </c>
      <c r="C152" s="100">
        <v>10630</v>
      </c>
      <c r="D152" s="100">
        <v>9088</v>
      </c>
      <c r="E152" s="100">
        <v>1542</v>
      </c>
    </row>
    <row r="153" spans="1:5" ht="28.5" x14ac:dyDescent="0.25">
      <c r="A153" s="182"/>
      <c r="B153" s="111" t="s">
        <v>121</v>
      </c>
      <c r="C153" s="100"/>
      <c r="D153" s="100"/>
      <c r="E153" s="100"/>
    </row>
    <row r="154" spans="1:5" ht="28.5" x14ac:dyDescent="0.25">
      <c r="A154" s="182"/>
      <c r="B154" s="111" t="s">
        <v>49</v>
      </c>
      <c r="C154" s="100">
        <v>1988640</v>
      </c>
      <c r="D154" s="100">
        <v>1690510.56</v>
      </c>
      <c r="E154" s="100">
        <v>298129.43999999994</v>
      </c>
    </row>
    <row r="155" spans="1:5" ht="28.5" x14ac:dyDescent="0.25">
      <c r="A155" s="182" t="s">
        <v>40</v>
      </c>
      <c r="B155" s="111" t="s">
        <v>48</v>
      </c>
      <c r="C155" s="100">
        <v>871.24999999999989</v>
      </c>
      <c r="D155" s="100">
        <v>561.63333333333344</v>
      </c>
      <c r="E155" s="100">
        <v>450.02499999999998</v>
      </c>
    </row>
    <row r="156" spans="1:5" ht="28.5" x14ac:dyDescent="0.25">
      <c r="A156" s="182"/>
      <c r="B156" s="111" t="s">
        <v>119</v>
      </c>
      <c r="C156" s="100"/>
      <c r="D156" s="100"/>
      <c r="E156" s="100"/>
    </row>
    <row r="157" spans="1:5" ht="28.5" x14ac:dyDescent="0.25">
      <c r="A157" s="182"/>
      <c r="B157" s="111" t="s">
        <v>120</v>
      </c>
      <c r="C157" s="100">
        <v>11400</v>
      </c>
      <c r="D157" s="100">
        <v>12186.6</v>
      </c>
      <c r="E157" s="100">
        <v>-786.60000000000036</v>
      </c>
    </row>
    <row r="158" spans="1:5" ht="28.5" x14ac:dyDescent="0.25">
      <c r="A158" s="182"/>
      <c r="B158" s="111" t="s">
        <v>121</v>
      </c>
      <c r="C158" s="100">
        <v>21450</v>
      </c>
      <c r="D158" s="100">
        <v>1600</v>
      </c>
      <c r="E158" s="100">
        <v>19850</v>
      </c>
    </row>
    <row r="159" spans="1:5" ht="28.5" x14ac:dyDescent="0.25">
      <c r="A159" s="182"/>
      <c r="B159" s="111" t="s">
        <v>49</v>
      </c>
      <c r="C159" s="100">
        <v>900000</v>
      </c>
      <c r="D159" s="100">
        <v>4800</v>
      </c>
      <c r="E159" s="100">
        <v>895200</v>
      </c>
    </row>
    <row r="160" spans="1:5" ht="24" customHeight="1" x14ac:dyDescent="0.25">
      <c r="A160" s="182" t="s">
        <v>41</v>
      </c>
      <c r="B160" s="111" t="s">
        <v>48</v>
      </c>
      <c r="C160" s="100">
        <v>861.30952380952419</v>
      </c>
      <c r="D160" s="100">
        <v>482.91173469387752</v>
      </c>
      <c r="E160" s="100">
        <v>485.71150793650799</v>
      </c>
    </row>
    <row r="161" spans="1:5" ht="36" customHeight="1" x14ac:dyDescent="0.25">
      <c r="A161" s="182"/>
      <c r="B161" s="111" t="s">
        <v>119</v>
      </c>
      <c r="C161" s="100">
        <v>7012.5</v>
      </c>
      <c r="D161" s="100">
        <v>6829.25</v>
      </c>
      <c r="E161" s="100">
        <v>183.25</v>
      </c>
    </row>
    <row r="162" spans="1:5" ht="28.5" x14ac:dyDescent="0.25">
      <c r="A162" s="182"/>
      <c r="B162" s="111" t="s">
        <v>120</v>
      </c>
      <c r="C162" s="100"/>
      <c r="D162" s="100"/>
      <c r="E162" s="100"/>
    </row>
    <row r="163" spans="1:5" ht="28.5" x14ac:dyDescent="0.25">
      <c r="A163" s="182"/>
      <c r="B163" s="111" t="s">
        <v>121</v>
      </c>
      <c r="C163" s="100"/>
      <c r="D163" s="100"/>
      <c r="E163" s="100"/>
    </row>
    <row r="164" spans="1:5" ht="28.5" x14ac:dyDescent="0.25">
      <c r="A164" s="182"/>
      <c r="B164" s="111" t="s">
        <v>49</v>
      </c>
      <c r="C164" s="100">
        <v>987500</v>
      </c>
      <c r="D164" s="100">
        <v>531800</v>
      </c>
      <c r="E164" s="100">
        <v>455700</v>
      </c>
    </row>
    <row r="165" spans="1:5" ht="28.5" x14ac:dyDescent="0.25">
      <c r="A165" s="182" t="s">
        <v>42</v>
      </c>
      <c r="B165" s="111" t="s">
        <v>48</v>
      </c>
      <c r="C165" s="100">
        <v>564.26470588235293</v>
      </c>
      <c r="D165" s="100">
        <v>1020.0666666666668</v>
      </c>
      <c r="E165" s="100">
        <v>24.229411764705851</v>
      </c>
    </row>
    <row r="166" spans="1:5" ht="28.5" x14ac:dyDescent="0.25">
      <c r="A166" s="182"/>
      <c r="B166" s="111" t="s">
        <v>119</v>
      </c>
      <c r="C166" s="100">
        <v>2400</v>
      </c>
      <c r="D166" s="100">
        <v>148</v>
      </c>
      <c r="E166" s="100">
        <v>2252</v>
      </c>
    </row>
    <row r="167" spans="1:5" ht="28.5" x14ac:dyDescent="0.25">
      <c r="A167" s="182"/>
      <c r="B167" s="111" t="s">
        <v>120</v>
      </c>
      <c r="C167" s="100">
        <v>6560</v>
      </c>
      <c r="D167" s="100">
        <v>9800</v>
      </c>
      <c r="E167" s="100">
        <v>-3240</v>
      </c>
    </row>
    <row r="168" spans="1:5" ht="28.5" x14ac:dyDescent="0.25">
      <c r="A168" s="182"/>
      <c r="B168" s="111" t="s">
        <v>121</v>
      </c>
      <c r="C168" s="100"/>
      <c r="D168" s="100"/>
      <c r="E168" s="100"/>
    </row>
    <row r="169" spans="1:5" ht="28.5" x14ac:dyDescent="0.25">
      <c r="A169" s="182"/>
      <c r="B169" s="111" t="s">
        <v>49</v>
      </c>
      <c r="C169" s="100"/>
      <c r="D169" s="100"/>
      <c r="E169" s="100"/>
    </row>
    <row r="170" spans="1:5" ht="28.5" x14ac:dyDescent="0.25">
      <c r="A170" s="182" t="s">
        <v>43</v>
      </c>
      <c r="B170" s="111" t="s">
        <v>48</v>
      </c>
      <c r="C170" s="100">
        <v>739.60493827160531</v>
      </c>
      <c r="D170" s="100">
        <v>588.45026548672581</v>
      </c>
      <c r="E170" s="100">
        <v>329.14271604938284</v>
      </c>
    </row>
    <row r="171" spans="1:5" ht="28.5" x14ac:dyDescent="0.25">
      <c r="A171" s="182"/>
      <c r="B171" s="111" t="s">
        <v>119</v>
      </c>
      <c r="C171" s="100">
        <v>4577.5</v>
      </c>
      <c r="D171" s="100">
        <v>13088.666666666668</v>
      </c>
      <c r="E171" s="100">
        <v>-5239</v>
      </c>
    </row>
    <row r="172" spans="1:5" ht="28.5" x14ac:dyDescent="0.25">
      <c r="A172" s="182"/>
      <c r="B172" s="111" t="s">
        <v>120</v>
      </c>
      <c r="C172" s="100">
        <v>12214.285714285714</v>
      </c>
      <c r="D172" s="100">
        <v>10901.666666666666</v>
      </c>
      <c r="E172" s="100">
        <v>2870</v>
      </c>
    </row>
    <row r="173" spans="1:5" ht="28.5" x14ac:dyDescent="0.25">
      <c r="A173" s="182"/>
      <c r="B173" s="111" t="s">
        <v>121</v>
      </c>
      <c r="C173" s="100">
        <v>127591.66666666667</v>
      </c>
      <c r="D173" s="100">
        <v>136226.66666666666</v>
      </c>
      <c r="E173" s="100">
        <v>-8635</v>
      </c>
    </row>
    <row r="174" spans="1:5" ht="28.5" x14ac:dyDescent="0.25">
      <c r="A174" s="182"/>
      <c r="B174" s="111" t="s">
        <v>49</v>
      </c>
      <c r="C174" s="100">
        <v>3306712.769230769</v>
      </c>
      <c r="D174" s="100">
        <v>1342388.4615384615</v>
      </c>
      <c r="E174" s="100">
        <v>1964324.3076923075</v>
      </c>
    </row>
    <row r="175" spans="1:5" ht="28.5" x14ac:dyDescent="0.25">
      <c r="A175" s="182" t="s">
        <v>44</v>
      </c>
      <c r="B175" s="111" t="s">
        <v>48</v>
      </c>
      <c r="C175" s="100">
        <v>1035</v>
      </c>
      <c r="D175" s="100">
        <v>3366.25</v>
      </c>
      <c r="E175" s="100">
        <v>-1209.1666666666667</v>
      </c>
    </row>
    <row r="176" spans="1:5" ht="28.5" x14ac:dyDescent="0.25">
      <c r="A176" s="182"/>
      <c r="B176" s="111" t="s">
        <v>119</v>
      </c>
      <c r="C176" s="100">
        <v>4540</v>
      </c>
      <c r="D176" s="100">
        <v>30</v>
      </c>
      <c r="E176" s="100">
        <v>4510</v>
      </c>
    </row>
    <row r="177" spans="1:5" ht="28.5" x14ac:dyDescent="0.25">
      <c r="A177" s="182"/>
      <c r="B177" s="111" t="s">
        <v>120</v>
      </c>
      <c r="C177" s="100">
        <v>13250</v>
      </c>
      <c r="D177" s="100">
        <v>11505</v>
      </c>
      <c r="E177" s="100">
        <v>1745</v>
      </c>
    </row>
    <row r="178" spans="1:5" ht="28.5" x14ac:dyDescent="0.25">
      <c r="A178" s="182"/>
      <c r="B178" s="111" t="s">
        <v>121</v>
      </c>
      <c r="C178" s="100"/>
      <c r="D178" s="100"/>
      <c r="E178" s="100"/>
    </row>
    <row r="179" spans="1:5" ht="28.5" x14ac:dyDescent="0.25">
      <c r="A179" s="182"/>
      <c r="B179" s="111" t="s">
        <v>49</v>
      </c>
      <c r="C179" s="100">
        <v>1240000</v>
      </c>
      <c r="D179" s="100">
        <v>261000</v>
      </c>
      <c r="E179" s="100">
        <v>979000</v>
      </c>
    </row>
    <row r="180" spans="1:5" ht="15.75" x14ac:dyDescent="0.3">
      <c r="A180" s="66" t="s">
        <v>211</v>
      </c>
      <c r="B180" s="76"/>
      <c r="C180" s="76"/>
      <c r="D180" s="76"/>
      <c r="E180" s="8"/>
    </row>
    <row r="181" spans="1:5" ht="15.75" x14ac:dyDescent="0.3">
      <c r="A181" s="70" t="s">
        <v>212</v>
      </c>
      <c r="B181" s="76"/>
      <c r="C181" s="76"/>
      <c r="D181" s="76"/>
      <c r="E181" s="8"/>
    </row>
  </sheetData>
  <mergeCells count="24">
    <mergeCell ref="A65:A69"/>
    <mergeCell ref="A70:A74"/>
    <mergeCell ref="A75:A79"/>
    <mergeCell ref="B62:E62"/>
    <mergeCell ref="A80:A84"/>
    <mergeCell ref="A85:A89"/>
    <mergeCell ref="A90:A94"/>
    <mergeCell ref="A95:A99"/>
    <mergeCell ref="A100:A104"/>
    <mergeCell ref="A105:A109"/>
    <mergeCell ref="A110:A114"/>
    <mergeCell ref="A115:A119"/>
    <mergeCell ref="A120:A124"/>
    <mergeCell ref="A125:A129"/>
    <mergeCell ref="A130:A134"/>
    <mergeCell ref="A160:A164"/>
    <mergeCell ref="A165:A169"/>
    <mergeCell ref="A170:A174"/>
    <mergeCell ref="A175:A179"/>
    <mergeCell ref="A135:A139"/>
    <mergeCell ref="A140:A144"/>
    <mergeCell ref="A145:A149"/>
    <mergeCell ref="A150:A154"/>
    <mergeCell ref="A155:A159"/>
  </mergeCells>
  <hyperlinks>
    <hyperlink ref="G10" location="ÍNDICE!A1" display="INDICE"/>
  </hyperlinks>
  <pageMargins left="0.7" right="0.7" top="0.75" bottom="0.75" header="0.3" footer="0.3"/>
  <pageSetup paperSize="9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21"/>
  <dimension ref="A1:O180"/>
  <sheetViews>
    <sheetView showGridLines="0" workbookViewId="0">
      <selection activeCell="K14" sqref="K14"/>
    </sheetView>
  </sheetViews>
  <sheetFormatPr baseColWidth="10" defaultRowHeight="15" x14ac:dyDescent="0.25"/>
  <cols>
    <col min="1" max="2" width="11.42578125" style="76"/>
    <col min="3" max="3" width="26.28515625" customWidth="1"/>
    <col min="5" max="5" width="13.28515625" customWidth="1"/>
    <col min="6" max="6" width="12.42578125" customWidth="1"/>
    <col min="14" max="14" width="12.85546875" style="8" bestFit="1" customWidth="1"/>
  </cols>
  <sheetData>
    <row r="1" spans="3:15" s="76" customFormat="1" x14ac:dyDescent="0.25">
      <c r="N1" s="8"/>
    </row>
    <row r="2" spans="3:15" s="76" customFormat="1" x14ac:dyDescent="0.25">
      <c r="N2" s="8"/>
    </row>
    <row r="3" spans="3:15" s="76" customFormat="1" x14ac:dyDescent="0.25">
      <c r="N3" s="8"/>
    </row>
    <row r="4" spans="3:15" ht="18" customHeight="1" x14ac:dyDescent="0.25"/>
    <row r="7" spans="3:15" s="76" customFormat="1" x14ac:dyDescent="0.25">
      <c r="N7" s="8"/>
    </row>
    <row r="8" spans="3:15" s="76" customFormat="1" x14ac:dyDescent="0.25">
      <c r="N8" s="8"/>
    </row>
    <row r="10" spans="3:15" ht="40.5" x14ac:dyDescent="0.25">
      <c r="C10" s="145" t="s">
        <v>191</v>
      </c>
      <c r="D10" s="145" t="s">
        <v>265</v>
      </c>
      <c r="E10" s="145" t="s">
        <v>266</v>
      </c>
      <c r="F10" s="145" t="s">
        <v>267</v>
      </c>
      <c r="H10" s="102" t="s">
        <v>252</v>
      </c>
      <c r="I10" s="166"/>
      <c r="J10" s="166"/>
      <c r="K10" s="166"/>
      <c r="L10" s="166"/>
      <c r="M10" s="166"/>
      <c r="N10" s="166"/>
      <c r="O10" s="166"/>
    </row>
    <row r="11" spans="3:15" x14ac:dyDescent="0.25">
      <c r="C11" s="101" t="s">
        <v>48</v>
      </c>
      <c r="D11" s="100">
        <v>521.04841312533699</v>
      </c>
      <c r="E11" s="100">
        <v>210.33684210526317</v>
      </c>
      <c r="F11" s="100">
        <v>480.20301237224294</v>
      </c>
      <c r="I11" s="166"/>
      <c r="J11" s="166"/>
      <c r="K11" s="166"/>
      <c r="L11" s="166"/>
      <c r="M11" s="166"/>
      <c r="N11" s="166"/>
      <c r="O11" s="166"/>
    </row>
    <row r="12" spans="3:15" ht="28.5" customHeight="1" x14ac:dyDescent="0.25">
      <c r="C12" s="101" t="s">
        <v>119</v>
      </c>
      <c r="D12" s="100">
        <v>4293.833333333333</v>
      </c>
      <c r="E12" s="100">
        <v>1245</v>
      </c>
      <c r="F12" s="100">
        <v>4044.8333333333335</v>
      </c>
      <c r="I12" s="166"/>
      <c r="J12" s="166"/>
      <c r="K12" s="166"/>
      <c r="L12" s="166"/>
      <c r="M12" s="166"/>
      <c r="N12" s="166"/>
      <c r="O12" s="166"/>
    </row>
    <row r="13" spans="3:15" ht="28.5" x14ac:dyDescent="0.25">
      <c r="C13" s="101" t="s">
        <v>120</v>
      </c>
      <c r="D13" s="100">
        <v>8007.7777777777801</v>
      </c>
      <c r="E13" s="100">
        <v>409</v>
      </c>
      <c r="F13" s="100">
        <v>7803.2777777777774</v>
      </c>
      <c r="I13" s="166"/>
      <c r="J13" s="166"/>
      <c r="K13" s="166"/>
      <c r="L13" s="166"/>
      <c r="M13" s="166"/>
      <c r="N13" s="166"/>
      <c r="O13" s="166"/>
    </row>
    <row r="14" spans="3:15" ht="28.5" x14ac:dyDescent="0.25">
      <c r="C14" s="101" t="s">
        <v>121</v>
      </c>
      <c r="D14" s="100">
        <v>64601.333333333328</v>
      </c>
      <c r="E14" s="100">
        <v>4605</v>
      </c>
      <c r="F14" s="100">
        <v>62145.333333333328</v>
      </c>
      <c r="I14" s="166"/>
      <c r="J14" s="166"/>
      <c r="K14" s="166"/>
      <c r="L14" s="166"/>
      <c r="M14" s="166"/>
      <c r="N14" s="166"/>
      <c r="O14" s="166"/>
    </row>
    <row r="15" spans="3:15" x14ac:dyDescent="0.25">
      <c r="C15" s="101" t="s">
        <v>49</v>
      </c>
      <c r="D15" s="100">
        <v>100650</v>
      </c>
      <c r="E15" s="100">
        <v>12080</v>
      </c>
      <c r="F15" s="100">
        <v>88570</v>
      </c>
      <c r="I15" s="166"/>
      <c r="J15" s="166"/>
      <c r="K15" s="166"/>
      <c r="L15" s="166"/>
      <c r="M15" s="166"/>
      <c r="N15" s="166"/>
      <c r="O15" s="166"/>
    </row>
    <row r="16" spans="3:15" ht="15.75" x14ac:dyDescent="0.3">
      <c r="C16" s="66" t="s">
        <v>211</v>
      </c>
      <c r="I16" s="166"/>
      <c r="J16" s="166"/>
      <c r="K16" s="166"/>
      <c r="L16" s="166"/>
      <c r="M16" s="166"/>
      <c r="N16" s="166"/>
      <c r="O16" s="166"/>
    </row>
    <row r="17" spans="3:15" ht="15.75" x14ac:dyDescent="0.3">
      <c r="C17" s="70" t="s">
        <v>212</v>
      </c>
      <c r="D17" s="76"/>
      <c r="E17" s="76"/>
      <c r="F17" s="76"/>
      <c r="G17" s="76"/>
      <c r="H17" s="76"/>
      <c r="I17" s="166"/>
      <c r="J17" s="166"/>
      <c r="K17" s="166"/>
      <c r="L17" s="166"/>
      <c r="M17" s="166"/>
      <c r="N17" s="166"/>
      <c r="O17" s="166"/>
    </row>
    <row r="18" spans="3:15" s="76" customFormat="1" ht="15.75" x14ac:dyDescent="0.3">
      <c r="C18" s="70"/>
      <c r="N18" s="8"/>
    </row>
    <row r="19" spans="3:15" s="76" customFormat="1" ht="15.75" x14ac:dyDescent="0.3">
      <c r="C19" s="70"/>
      <c r="N19" s="8"/>
    </row>
    <row r="20" spans="3:15" s="76" customFormat="1" ht="15.75" x14ac:dyDescent="0.3">
      <c r="C20" s="70"/>
      <c r="N20" s="8"/>
    </row>
    <row r="21" spans="3:15" s="76" customFormat="1" ht="15.75" x14ac:dyDescent="0.3">
      <c r="C21" s="70"/>
      <c r="N21" s="8"/>
    </row>
    <row r="22" spans="3:15" s="76" customFormat="1" ht="15.75" x14ac:dyDescent="0.3">
      <c r="C22" s="70"/>
      <c r="N22" s="8"/>
    </row>
    <row r="23" spans="3:15" s="76" customFormat="1" ht="15.75" x14ac:dyDescent="0.3">
      <c r="C23" s="70"/>
      <c r="N23" s="8"/>
    </row>
    <row r="24" spans="3:15" s="76" customFormat="1" ht="15.75" x14ac:dyDescent="0.3">
      <c r="C24" s="70"/>
      <c r="N24" s="8"/>
    </row>
    <row r="25" spans="3:15" x14ac:dyDescent="0.25">
      <c r="C25" s="76"/>
      <c r="D25" s="76"/>
      <c r="E25" s="76"/>
      <c r="F25" s="76"/>
      <c r="G25" s="76"/>
      <c r="H25" s="76"/>
    </row>
    <row r="26" spans="3:15" s="76" customFormat="1" ht="17.25" x14ac:dyDescent="0.3">
      <c r="C26" s="177"/>
      <c r="D26" s="177"/>
      <c r="E26" s="177"/>
      <c r="F26" s="177"/>
      <c r="N26" s="8"/>
    </row>
    <row r="27" spans="3:15" s="76" customFormat="1" ht="17.25" x14ac:dyDescent="0.3">
      <c r="C27" s="79"/>
      <c r="D27" s="79"/>
      <c r="E27" s="79"/>
      <c r="F27" s="79"/>
      <c r="N27" s="8"/>
    </row>
    <row r="28" spans="3:15" s="76" customFormat="1" ht="54" customHeight="1" x14ac:dyDescent="0.25">
      <c r="C28" s="151" t="s">
        <v>50</v>
      </c>
      <c r="D28" s="147" t="s">
        <v>265</v>
      </c>
      <c r="E28" s="147" t="s">
        <v>266</v>
      </c>
      <c r="F28" s="147" t="s">
        <v>267</v>
      </c>
    </row>
    <row r="29" spans="3:15" s="76" customFormat="1" x14ac:dyDescent="0.25">
      <c r="C29" s="110" t="s">
        <v>5</v>
      </c>
      <c r="D29" s="100">
        <v>78.588504962390857</v>
      </c>
      <c r="E29" s="100">
        <v>24.038593632402446</v>
      </c>
      <c r="F29" s="100">
        <v>72.518153035016425</v>
      </c>
    </row>
    <row r="30" spans="3:15" s="76" customFormat="1" x14ac:dyDescent="0.25">
      <c r="C30" s="110" t="s">
        <v>16</v>
      </c>
      <c r="D30" s="100">
        <v>94.448866838783559</v>
      </c>
      <c r="E30" s="100">
        <v>36.432357642357644</v>
      </c>
      <c r="F30" s="100">
        <v>85.405373806992671</v>
      </c>
    </row>
    <row r="31" spans="3:15" s="76" customFormat="1" x14ac:dyDescent="0.25">
      <c r="C31" s="110" t="s">
        <v>23</v>
      </c>
      <c r="D31" s="100">
        <v>81.628028339258265</v>
      </c>
      <c r="E31" s="100">
        <v>41.324712192569329</v>
      </c>
      <c r="F31" s="100">
        <v>75.784129645359613</v>
      </c>
    </row>
    <row r="32" spans="3:15" s="76" customFormat="1" x14ac:dyDescent="0.25">
      <c r="C32" s="110" t="s">
        <v>25</v>
      </c>
      <c r="D32" s="100">
        <v>133.58754208754209</v>
      </c>
      <c r="E32" s="100">
        <v>32.948316498316494</v>
      </c>
      <c r="F32" s="100">
        <v>111.62199775533108</v>
      </c>
    </row>
    <row r="33" spans="3:6" s="76" customFormat="1" x14ac:dyDescent="0.25">
      <c r="C33" s="110" t="s">
        <v>26</v>
      </c>
      <c r="D33" s="100">
        <v>87.82000191644866</v>
      </c>
      <c r="E33" s="100">
        <v>57.886095036296183</v>
      </c>
      <c r="F33" s="100">
        <v>75.925598826798733</v>
      </c>
    </row>
    <row r="34" spans="3:6" s="76" customFormat="1" x14ac:dyDescent="0.25">
      <c r="C34" s="110" t="s">
        <v>27</v>
      </c>
      <c r="D34" s="100">
        <v>92.020747167204476</v>
      </c>
      <c r="E34" s="100">
        <v>27.49614538239539</v>
      </c>
      <c r="F34" s="100">
        <v>88.891104603354563</v>
      </c>
    </row>
    <row r="35" spans="3:6" s="76" customFormat="1" x14ac:dyDescent="0.25">
      <c r="C35" s="110" t="s">
        <v>28</v>
      </c>
      <c r="D35" s="100">
        <v>67.090781647964903</v>
      </c>
      <c r="E35" s="100">
        <v>27.329365079365079</v>
      </c>
      <c r="F35" s="100">
        <v>64.568071025254284</v>
      </c>
    </row>
    <row r="36" spans="3:6" s="76" customFormat="1" x14ac:dyDescent="0.25">
      <c r="C36" s="110" t="s">
        <v>29</v>
      </c>
      <c r="D36" s="100">
        <v>121.88888888888889</v>
      </c>
      <c r="E36" s="100">
        <v>40.3125</v>
      </c>
      <c r="F36" s="100">
        <v>95.013888888888886</v>
      </c>
    </row>
    <row r="37" spans="3:6" s="76" customFormat="1" x14ac:dyDescent="0.25">
      <c r="C37" s="110" t="s">
        <v>30</v>
      </c>
      <c r="D37" s="100">
        <v>86.236591106156325</v>
      </c>
      <c r="E37" s="100">
        <v>5.7010869565217384</v>
      </c>
      <c r="F37" s="100">
        <v>84.482410504149641</v>
      </c>
    </row>
    <row r="38" spans="3:6" s="76" customFormat="1" x14ac:dyDescent="0.25">
      <c r="C38" s="110" t="s">
        <v>31</v>
      </c>
      <c r="D38" s="100">
        <v>94.292022792022777</v>
      </c>
      <c r="E38" s="100">
        <v>34.40998917748918</v>
      </c>
      <c r="F38" s="100">
        <v>86.645358530358536</v>
      </c>
    </row>
    <row r="39" spans="3:6" s="76" customFormat="1" x14ac:dyDescent="0.25">
      <c r="C39" s="110" t="s">
        <v>32</v>
      </c>
      <c r="D39" s="100">
        <v>98.383625383625372</v>
      </c>
      <c r="E39" s="100">
        <v>33.567010767010764</v>
      </c>
      <c r="F39" s="100">
        <v>83.414553014553022</v>
      </c>
    </row>
    <row r="40" spans="3:6" s="76" customFormat="1" x14ac:dyDescent="0.25">
      <c r="C40" s="110" t="s">
        <v>33</v>
      </c>
      <c r="D40" s="100">
        <v>109.5</v>
      </c>
      <c r="E40" s="100"/>
      <c r="F40" s="100">
        <v>109.5</v>
      </c>
    </row>
    <row r="41" spans="3:6" s="76" customFormat="1" x14ac:dyDescent="0.25">
      <c r="C41" s="110" t="s">
        <v>34</v>
      </c>
      <c r="D41" s="100">
        <v>95.622922853351866</v>
      </c>
      <c r="E41" s="100"/>
      <c r="F41" s="100">
        <v>95.622922853351866</v>
      </c>
    </row>
    <row r="42" spans="3:6" s="76" customFormat="1" x14ac:dyDescent="0.25">
      <c r="C42" s="110" t="s">
        <v>35</v>
      </c>
      <c r="D42" s="100">
        <v>115.54704944178629</v>
      </c>
      <c r="E42" s="100">
        <v>20.04011164274322</v>
      </c>
      <c r="F42" s="100">
        <v>104.41365408470671</v>
      </c>
    </row>
    <row r="43" spans="3:6" s="76" customFormat="1" x14ac:dyDescent="0.25">
      <c r="C43" s="110" t="s">
        <v>36</v>
      </c>
      <c r="D43" s="100">
        <v>80</v>
      </c>
      <c r="E43" s="100"/>
      <c r="F43" s="100">
        <v>80</v>
      </c>
    </row>
    <row r="44" spans="3:6" s="76" customFormat="1" x14ac:dyDescent="0.25">
      <c r="C44" s="110" t="s">
        <v>37</v>
      </c>
      <c r="D44" s="100">
        <v>87.5</v>
      </c>
      <c r="E44" s="100"/>
      <c r="F44" s="100">
        <v>87.5</v>
      </c>
    </row>
    <row r="45" spans="3:6" s="76" customFormat="1" x14ac:dyDescent="0.25">
      <c r="C45" s="110" t="s">
        <v>38</v>
      </c>
      <c r="D45" s="100">
        <v>106.46828454079611</v>
      </c>
      <c r="E45" s="100">
        <v>31.105644921886807</v>
      </c>
      <c r="F45" s="100">
        <v>95.008310095890465</v>
      </c>
    </row>
    <row r="46" spans="3:6" s="76" customFormat="1" x14ac:dyDescent="0.25">
      <c r="C46" s="110" t="s">
        <v>39</v>
      </c>
      <c r="D46" s="100">
        <v>97.548798952410706</v>
      </c>
      <c r="E46" s="100">
        <v>81.947124183006537</v>
      </c>
      <c r="F46" s="100">
        <v>88.632272486902181</v>
      </c>
    </row>
    <row r="47" spans="3:6" s="76" customFormat="1" x14ac:dyDescent="0.25">
      <c r="C47" s="110" t="s">
        <v>40</v>
      </c>
      <c r="D47" s="100">
        <v>37.5</v>
      </c>
      <c r="E47" s="100"/>
      <c r="F47" s="100">
        <v>37.5</v>
      </c>
    </row>
    <row r="48" spans="3:6" s="76" customFormat="1" x14ac:dyDescent="0.25">
      <c r="C48" s="110" t="s">
        <v>41</v>
      </c>
      <c r="D48" s="100">
        <v>68.039215686274517</v>
      </c>
      <c r="E48" s="100">
        <v>18.274509803921568</v>
      </c>
      <c r="F48" s="100">
        <v>49.764705882352942</v>
      </c>
    </row>
    <row r="49" spans="2:14" s="76" customFormat="1" x14ac:dyDescent="0.25">
      <c r="C49" s="110" t="s">
        <v>42</v>
      </c>
      <c r="D49" s="100">
        <v>121.57894736842105</v>
      </c>
      <c r="E49" s="100"/>
      <c r="F49" s="100">
        <v>121.57894736842105</v>
      </c>
    </row>
    <row r="50" spans="2:14" s="76" customFormat="1" ht="28.5" x14ac:dyDescent="0.25">
      <c r="C50" s="110" t="s">
        <v>43</v>
      </c>
      <c r="D50" s="100">
        <v>228</v>
      </c>
      <c r="E50" s="100">
        <v>2.4</v>
      </c>
      <c r="F50" s="100">
        <v>225.6</v>
      </c>
    </row>
    <row r="51" spans="2:14" s="76" customFormat="1" x14ac:dyDescent="0.25">
      <c r="C51" s="110" t="s">
        <v>44</v>
      </c>
      <c r="D51" s="100"/>
      <c r="E51" s="100"/>
      <c r="F51" s="100"/>
    </row>
    <row r="52" spans="2:14" s="76" customFormat="1" ht="17.25" x14ac:dyDescent="0.3">
      <c r="C52" s="66" t="s">
        <v>211</v>
      </c>
      <c r="D52" s="79"/>
      <c r="E52" s="79"/>
      <c r="F52" s="79"/>
    </row>
    <row r="53" spans="2:14" s="76" customFormat="1" ht="17.25" x14ac:dyDescent="0.3">
      <c r="C53" s="70" t="s">
        <v>212</v>
      </c>
      <c r="D53" s="79"/>
      <c r="E53" s="79"/>
      <c r="F53" s="79"/>
      <c r="N53" s="8"/>
    </row>
    <row r="54" spans="2:14" s="76" customFormat="1" ht="17.25" x14ac:dyDescent="0.3">
      <c r="C54" s="70"/>
      <c r="D54" s="94"/>
      <c r="E54" s="94"/>
      <c r="F54" s="94"/>
      <c r="N54" s="8"/>
    </row>
    <row r="55" spans="2:14" s="76" customFormat="1" ht="17.25" x14ac:dyDescent="0.3">
      <c r="C55" s="70"/>
      <c r="D55" s="94"/>
      <c r="E55" s="94"/>
      <c r="F55" s="94"/>
      <c r="N55" s="8"/>
    </row>
    <row r="56" spans="2:14" s="76" customFormat="1" ht="17.25" x14ac:dyDescent="0.3">
      <c r="C56" s="70"/>
      <c r="D56" s="94"/>
      <c r="E56" s="94"/>
      <c r="F56" s="94"/>
      <c r="N56" s="8"/>
    </row>
    <row r="57" spans="2:14" s="76" customFormat="1" ht="17.25" x14ac:dyDescent="0.3">
      <c r="C57" s="70"/>
      <c r="D57" s="94"/>
      <c r="E57" s="94"/>
      <c r="F57" s="94"/>
      <c r="N57" s="8"/>
    </row>
    <row r="58" spans="2:14" s="76" customFormat="1" ht="17.25" x14ac:dyDescent="0.3">
      <c r="C58" s="70"/>
      <c r="D58" s="94"/>
      <c r="E58" s="94"/>
      <c r="F58" s="94"/>
      <c r="N58" s="8"/>
    </row>
    <row r="59" spans="2:14" s="76" customFormat="1" ht="17.25" x14ac:dyDescent="0.3">
      <c r="C59" s="70"/>
      <c r="D59" s="144"/>
      <c r="E59" s="144"/>
      <c r="F59" s="144"/>
      <c r="N59" s="8"/>
    </row>
    <row r="60" spans="2:14" s="76" customFormat="1" ht="17.25" x14ac:dyDescent="0.3">
      <c r="C60" s="70"/>
      <c r="D60" s="94"/>
      <c r="E60" s="94"/>
      <c r="F60" s="94"/>
      <c r="N60" s="8"/>
    </row>
    <row r="61" spans="2:14" s="76" customFormat="1" ht="17.25" x14ac:dyDescent="0.3">
      <c r="C61" s="79"/>
      <c r="D61" s="79"/>
      <c r="E61" s="79"/>
      <c r="F61" s="79"/>
      <c r="N61" s="8"/>
    </row>
    <row r="62" spans="2:14" x14ac:dyDescent="0.25">
      <c r="C62" s="76"/>
      <c r="D62" s="76"/>
      <c r="E62" s="76"/>
      <c r="F62" s="76"/>
      <c r="G62" s="76"/>
      <c r="H62" s="76"/>
    </row>
    <row r="63" spans="2:14" ht="40.5" x14ac:dyDescent="0.25">
      <c r="B63" s="152" t="s">
        <v>0</v>
      </c>
      <c r="C63" s="146" t="s">
        <v>191</v>
      </c>
      <c r="D63" s="147" t="s">
        <v>265</v>
      </c>
      <c r="E63" s="147" t="s">
        <v>266</v>
      </c>
      <c r="F63" s="147" t="s">
        <v>267</v>
      </c>
      <c r="G63" s="76"/>
      <c r="H63" s="76"/>
    </row>
    <row r="64" spans="2:14" x14ac:dyDescent="0.25">
      <c r="B64" s="183" t="s">
        <v>5</v>
      </c>
      <c r="C64" s="111" t="s">
        <v>48</v>
      </c>
      <c r="D64" s="100">
        <v>387.86868686868695</v>
      </c>
      <c r="E64" s="100">
        <v>104.46666666666664</v>
      </c>
      <c r="F64" s="100">
        <v>361.4882154882153</v>
      </c>
      <c r="G64" s="76"/>
      <c r="H64" s="76"/>
    </row>
    <row r="65" spans="2:8" ht="28.5" x14ac:dyDescent="0.25">
      <c r="B65" s="184"/>
      <c r="C65" s="111" t="s">
        <v>119</v>
      </c>
      <c r="D65" s="100"/>
      <c r="E65" s="100"/>
      <c r="F65" s="100"/>
      <c r="G65" s="76"/>
      <c r="H65" s="76"/>
    </row>
    <row r="66" spans="2:8" ht="28.5" x14ac:dyDescent="0.25">
      <c r="B66" s="184"/>
      <c r="C66" s="111" t="s">
        <v>120</v>
      </c>
      <c r="D66" s="100"/>
      <c r="E66" s="100"/>
      <c r="F66" s="100"/>
      <c r="G66" s="76"/>
      <c r="H66" s="76"/>
    </row>
    <row r="67" spans="2:8" ht="28.5" x14ac:dyDescent="0.25">
      <c r="B67" s="184"/>
      <c r="C67" s="111" t="s">
        <v>121</v>
      </c>
      <c r="D67" s="100"/>
      <c r="E67" s="100"/>
      <c r="F67" s="100"/>
    </row>
    <row r="68" spans="2:8" x14ac:dyDescent="0.25">
      <c r="B68" s="185"/>
      <c r="C68" s="111" t="s">
        <v>49</v>
      </c>
      <c r="D68" s="100"/>
      <c r="E68" s="100"/>
      <c r="F68" s="100"/>
    </row>
    <row r="69" spans="2:8" x14ac:dyDescent="0.25">
      <c r="B69" s="183" t="s">
        <v>16</v>
      </c>
      <c r="C69" s="111" t="s">
        <v>48</v>
      </c>
      <c r="D69" s="100">
        <v>420.36231884057963</v>
      </c>
      <c r="E69" s="100">
        <v>115.69705882352939</v>
      </c>
      <c r="F69" s="100">
        <v>391.85724637681147</v>
      </c>
    </row>
    <row r="70" spans="2:8" ht="28.5" x14ac:dyDescent="0.25">
      <c r="B70" s="184"/>
      <c r="C70" s="111" t="s">
        <v>119</v>
      </c>
      <c r="D70" s="100">
        <v>1500</v>
      </c>
      <c r="E70" s="100"/>
      <c r="F70" s="100">
        <v>1500</v>
      </c>
    </row>
    <row r="71" spans="2:8" ht="28.5" x14ac:dyDescent="0.25">
      <c r="B71" s="184"/>
      <c r="C71" s="111" t="s">
        <v>120</v>
      </c>
      <c r="D71" s="100">
        <v>12770</v>
      </c>
      <c r="E71" s="100">
        <v>2355</v>
      </c>
      <c r="F71" s="100">
        <v>11592.5</v>
      </c>
    </row>
    <row r="72" spans="2:8" ht="28.5" x14ac:dyDescent="0.25">
      <c r="B72" s="184"/>
      <c r="C72" s="111" t="s">
        <v>121</v>
      </c>
      <c r="D72" s="100"/>
      <c r="E72" s="100"/>
      <c r="F72" s="100"/>
    </row>
    <row r="73" spans="2:8" x14ac:dyDescent="0.25">
      <c r="B73" s="185"/>
      <c r="C73" s="111" t="s">
        <v>49</v>
      </c>
      <c r="D73" s="100"/>
      <c r="E73" s="100"/>
      <c r="F73" s="100"/>
    </row>
    <row r="74" spans="2:8" x14ac:dyDescent="0.25">
      <c r="B74" s="183" t="s">
        <v>23</v>
      </c>
      <c r="C74" s="111" t="s">
        <v>48</v>
      </c>
      <c r="D74" s="100">
        <v>393.57575757575756</v>
      </c>
      <c r="E74" s="100">
        <v>160.91428571428571</v>
      </c>
      <c r="F74" s="100">
        <v>370.82020202020192</v>
      </c>
    </row>
    <row r="75" spans="2:8" ht="28.5" x14ac:dyDescent="0.25">
      <c r="B75" s="184"/>
      <c r="C75" s="111" t="s">
        <v>119</v>
      </c>
      <c r="D75" s="100"/>
      <c r="E75" s="100"/>
      <c r="F75" s="100"/>
    </row>
    <row r="76" spans="2:8" ht="28.5" x14ac:dyDescent="0.25">
      <c r="B76" s="184"/>
      <c r="C76" s="111" t="s">
        <v>120</v>
      </c>
      <c r="D76" s="100"/>
      <c r="E76" s="100"/>
      <c r="F76" s="100"/>
    </row>
    <row r="77" spans="2:8" ht="28.5" x14ac:dyDescent="0.25">
      <c r="B77" s="184"/>
      <c r="C77" s="111" t="s">
        <v>121</v>
      </c>
      <c r="D77" s="100"/>
      <c r="E77" s="100"/>
      <c r="F77" s="100"/>
    </row>
    <row r="78" spans="2:8" x14ac:dyDescent="0.25">
      <c r="B78" s="185"/>
      <c r="C78" s="111" t="s">
        <v>49</v>
      </c>
      <c r="D78" s="100"/>
      <c r="E78" s="100"/>
      <c r="F78" s="100"/>
    </row>
    <row r="79" spans="2:8" x14ac:dyDescent="0.25">
      <c r="B79" s="183" t="s">
        <v>25</v>
      </c>
      <c r="C79" s="111" t="s">
        <v>48</v>
      </c>
      <c r="D79" s="100">
        <v>636.25</v>
      </c>
      <c r="E79" s="100">
        <v>143.4</v>
      </c>
      <c r="F79" s="100">
        <v>546.625</v>
      </c>
    </row>
    <row r="80" spans="2:8" ht="28.5" x14ac:dyDescent="0.25">
      <c r="B80" s="184"/>
      <c r="C80" s="111" t="s">
        <v>119</v>
      </c>
      <c r="D80" s="100">
        <v>20480</v>
      </c>
      <c r="E80" s="100">
        <v>3500</v>
      </c>
      <c r="F80" s="100">
        <v>16980</v>
      </c>
    </row>
    <row r="81" spans="2:6" ht="28.5" x14ac:dyDescent="0.25">
      <c r="B81" s="184"/>
      <c r="C81" s="111" t="s">
        <v>120</v>
      </c>
      <c r="D81" s="100"/>
      <c r="E81" s="100"/>
      <c r="F81" s="100"/>
    </row>
    <row r="82" spans="2:6" ht="28.5" x14ac:dyDescent="0.25">
      <c r="B82" s="184"/>
      <c r="C82" s="111" t="s">
        <v>121</v>
      </c>
      <c r="D82" s="100"/>
      <c r="E82" s="100"/>
      <c r="F82" s="100"/>
    </row>
    <row r="83" spans="2:6" x14ac:dyDescent="0.25">
      <c r="B83" s="185"/>
      <c r="C83" s="111" t="s">
        <v>49</v>
      </c>
      <c r="D83" s="100"/>
      <c r="E83" s="100"/>
      <c r="F83" s="100"/>
    </row>
    <row r="84" spans="2:6" x14ac:dyDescent="0.25">
      <c r="B84" s="183" t="s">
        <v>26</v>
      </c>
      <c r="C84" s="111" t="s">
        <v>48</v>
      </c>
      <c r="D84" s="100">
        <v>564.46176470588159</v>
      </c>
      <c r="E84" s="100">
        <v>350.96056338028171</v>
      </c>
      <c r="F84" s="100">
        <v>491.17294117647043</v>
      </c>
    </row>
    <row r="85" spans="2:6" ht="28.5" x14ac:dyDescent="0.25">
      <c r="B85" s="184"/>
      <c r="C85" s="111" t="s">
        <v>119</v>
      </c>
      <c r="D85" s="100">
        <v>3968.9999999999995</v>
      </c>
      <c r="E85" s="100"/>
      <c r="F85" s="100">
        <v>3968.9999999999995</v>
      </c>
    </row>
    <row r="86" spans="2:6" ht="28.5" x14ac:dyDescent="0.25">
      <c r="B86" s="184"/>
      <c r="C86" s="111" t="s">
        <v>120</v>
      </c>
      <c r="D86" s="100">
        <v>8791.6666666666661</v>
      </c>
      <c r="E86" s="100">
        <v>180</v>
      </c>
      <c r="F86" s="100">
        <v>8731.6666666666661</v>
      </c>
    </row>
    <row r="87" spans="2:6" ht="28.5" x14ac:dyDescent="0.25">
      <c r="B87" s="184"/>
      <c r="C87" s="111" t="s">
        <v>121</v>
      </c>
      <c r="D87" s="100">
        <v>50102.5</v>
      </c>
      <c r="E87" s="100">
        <v>1066</v>
      </c>
      <c r="F87" s="100">
        <v>49569.5</v>
      </c>
    </row>
    <row r="88" spans="2:6" x14ac:dyDescent="0.25">
      <c r="B88" s="185"/>
      <c r="C88" s="111" t="s">
        <v>49</v>
      </c>
      <c r="D88" s="100"/>
      <c r="E88" s="100"/>
      <c r="F88" s="100"/>
    </row>
    <row r="89" spans="2:6" x14ac:dyDescent="0.25">
      <c r="B89" s="183" t="s">
        <v>27</v>
      </c>
      <c r="C89" s="111" t="s">
        <v>48</v>
      </c>
      <c r="D89" s="100">
        <v>607.2277432712217</v>
      </c>
      <c r="E89" s="100">
        <v>90.588888888888931</v>
      </c>
      <c r="F89" s="100">
        <v>597.09979296066251</v>
      </c>
    </row>
    <row r="90" spans="2:6" ht="28.5" x14ac:dyDescent="0.25">
      <c r="B90" s="184"/>
      <c r="C90" s="111" t="s">
        <v>119</v>
      </c>
      <c r="D90" s="100">
        <v>3096.6666666666665</v>
      </c>
      <c r="E90" s="100">
        <v>80</v>
      </c>
      <c r="F90" s="100">
        <v>3083.3333333333335</v>
      </c>
    </row>
    <row r="91" spans="2:6" ht="28.5" x14ac:dyDescent="0.25">
      <c r="B91" s="184"/>
      <c r="C91" s="111" t="s">
        <v>120</v>
      </c>
      <c r="D91" s="100">
        <v>4550</v>
      </c>
      <c r="E91" s="100">
        <v>76</v>
      </c>
      <c r="F91" s="100">
        <v>4524.666666666667</v>
      </c>
    </row>
    <row r="92" spans="2:6" ht="28.5" x14ac:dyDescent="0.25">
      <c r="B92" s="184"/>
      <c r="C92" s="111" t="s">
        <v>121</v>
      </c>
      <c r="D92" s="100"/>
      <c r="E92" s="100"/>
      <c r="F92" s="100"/>
    </row>
    <row r="93" spans="2:6" x14ac:dyDescent="0.25">
      <c r="B93" s="185"/>
      <c r="C93" s="111" t="s">
        <v>49</v>
      </c>
      <c r="D93" s="100"/>
      <c r="E93" s="100"/>
      <c r="F93" s="100"/>
    </row>
    <row r="94" spans="2:6" x14ac:dyDescent="0.25">
      <c r="B94" s="183" t="s">
        <v>28</v>
      </c>
      <c r="C94" s="111" t="s">
        <v>48</v>
      </c>
      <c r="D94" s="100">
        <v>511.74603174603169</v>
      </c>
      <c r="E94" s="100">
        <v>234.8</v>
      </c>
      <c r="F94" s="100">
        <v>493.11111111111086</v>
      </c>
    </row>
    <row r="95" spans="2:6" ht="28.5" x14ac:dyDescent="0.25">
      <c r="B95" s="184"/>
      <c r="C95" s="111" t="s">
        <v>119</v>
      </c>
      <c r="D95" s="100">
        <v>3750</v>
      </c>
      <c r="E95" s="100"/>
      <c r="F95" s="100">
        <v>3750</v>
      </c>
    </row>
    <row r="96" spans="2:6" ht="28.5" x14ac:dyDescent="0.25">
      <c r="B96" s="184"/>
      <c r="C96" s="111" t="s">
        <v>120</v>
      </c>
      <c r="D96" s="100">
        <v>8100</v>
      </c>
      <c r="E96" s="100">
        <v>240</v>
      </c>
      <c r="F96" s="100">
        <v>7860</v>
      </c>
    </row>
    <row r="97" spans="2:6" ht="28.5" x14ac:dyDescent="0.25">
      <c r="B97" s="184"/>
      <c r="C97" s="111" t="s">
        <v>121</v>
      </c>
      <c r="D97" s="100"/>
      <c r="E97" s="100"/>
      <c r="F97" s="100"/>
    </row>
    <row r="98" spans="2:6" x14ac:dyDescent="0.25">
      <c r="B98" s="185"/>
      <c r="C98" s="111" t="s">
        <v>49</v>
      </c>
      <c r="D98" s="100"/>
      <c r="E98" s="100"/>
      <c r="F98" s="100"/>
    </row>
    <row r="99" spans="2:6" x14ac:dyDescent="0.25">
      <c r="B99" s="183" t="s">
        <v>29</v>
      </c>
      <c r="C99" s="111" t="s">
        <v>48</v>
      </c>
      <c r="D99" s="100">
        <v>346.66666666666663</v>
      </c>
      <c r="E99" s="100">
        <v>133</v>
      </c>
      <c r="F99" s="100">
        <v>258</v>
      </c>
    </row>
    <row r="100" spans="2:6" ht="28.5" x14ac:dyDescent="0.25">
      <c r="B100" s="184"/>
      <c r="C100" s="111" t="s">
        <v>119</v>
      </c>
      <c r="D100" s="100">
        <v>5760</v>
      </c>
      <c r="E100" s="100">
        <v>1505</v>
      </c>
      <c r="F100" s="100">
        <v>4255</v>
      </c>
    </row>
    <row r="101" spans="2:6" ht="28.5" x14ac:dyDescent="0.25">
      <c r="B101" s="184"/>
      <c r="C101" s="111" t="s">
        <v>120</v>
      </c>
      <c r="D101" s="100"/>
      <c r="E101" s="100"/>
      <c r="F101" s="100"/>
    </row>
    <row r="102" spans="2:6" ht="28.5" x14ac:dyDescent="0.25">
      <c r="B102" s="184"/>
      <c r="C102" s="111" t="s">
        <v>121</v>
      </c>
      <c r="D102" s="100">
        <v>37500</v>
      </c>
      <c r="E102" s="100"/>
      <c r="F102" s="100">
        <v>37500</v>
      </c>
    </row>
    <row r="103" spans="2:6" x14ac:dyDescent="0.25">
      <c r="B103" s="185"/>
      <c r="C103" s="111" t="s">
        <v>49</v>
      </c>
      <c r="D103" s="100"/>
      <c r="E103" s="100"/>
      <c r="F103" s="100"/>
    </row>
    <row r="104" spans="2:6" x14ac:dyDescent="0.25">
      <c r="B104" s="183" t="s">
        <v>30</v>
      </c>
      <c r="C104" s="111" t="s">
        <v>48</v>
      </c>
      <c r="D104" s="100">
        <v>675.71428571428567</v>
      </c>
      <c r="E104" s="100"/>
      <c r="F104" s="100">
        <v>675.71428571428567</v>
      </c>
    </row>
    <row r="105" spans="2:6" ht="28.5" x14ac:dyDescent="0.25">
      <c r="B105" s="184"/>
      <c r="C105" s="111" t="s">
        <v>119</v>
      </c>
      <c r="D105" s="100">
        <v>2400</v>
      </c>
      <c r="E105" s="100">
        <v>800</v>
      </c>
      <c r="F105" s="100">
        <v>1600</v>
      </c>
    </row>
    <row r="106" spans="2:6" ht="28.5" x14ac:dyDescent="0.25">
      <c r="B106" s="184"/>
      <c r="C106" s="111" t="s">
        <v>120</v>
      </c>
      <c r="D106" s="100">
        <v>7466.666666666667</v>
      </c>
      <c r="E106" s="100">
        <v>60</v>
      </c>
      <c r="F106" s="100">
        <v>7426.666666666667</v>
      </c>
    </row>
    <row r="107" spans="2:6" ht="28.5" x14ac:dyDescent="0.25">
      <c r="B107" s="184"/>
      <c r="C107" s="111" t="s">
        <v>121</v>
      </c>
      <c r="D107" s="100">
        <v>26750</v>
      </c>
      <c r="E107" s="100">
        <v>300</v>
      </c>
      <c r="F107" s="100">
        <v>26600</v>
      </c>
    </row>
    <row r="108" spans="2:6" x14ac:dyDescent="0.25">
      <c r="B108" s="185"/>
      <c r="C108" s="111" t="s">
        <v>49</v>
      </c>
      <c r="D108" s="100"/>
      <c r="E108" s="100"/>
      <c r="F108" s="100"/>
    </row>
    <row r="109" spans="2:6" x14ac:dyDescent="0.25">
      <c r="B109" s="183" t="s">
        <v>31</v>
      </c>
      <c r="C109" s="111" t="s">
        <v>48</v>
      </c>
      <c r="D109" s="100">
        <v>566.34615384615392</v>
      </c>
      <c r="E109" s="100">
        <v>180</v>
      </c>
      <c r="F109" s="100">
        <v>531.73076923076928</v>
      </c>
    </row>
    <row r="110" spans="2:6" ht="28.5" x14ac:dyDescent="0.25">
      <c r="B110" s="184"/>
      <c r="C110" s="111" t="s">
        <v>119</v>
      </c>
      <c r="D110" s="100"/>
      <c r="E110" s="100"/>
      <c r="F110" s="100"/>
    </row>
    <row r="111" spans="2:6" ht="28.5" x14ac:dyDescent="0.25">
      <c r="B111" s="184"/>
      <c r="C111" s="111" t="s">
        <v>120</v>
      </c>
      <c r="D111" s="100"/>
      <c r="E111" s="100"/>
      <c r="F111" s="100"/>
    </row>
    <row r="112" spans="2:6" ht="28.5" x14ac:dyDescent="0.25">
      <c r="B112" s="184"/>
      <c r="C112" s="111" t="s">
        <v>121</v>
      </c>
      <c r="D112" s="100">
        <v>100000</v>
      </c>
      <c r="E112" s="100">
        <v>6158</v>
      </c>
      <c r="F112" s="100">
        <v>93842</v>
      </c>
    </row>
    <row r="113" spans="2:6" x14ac:dyDescent="0.25">
      <c r="B113" s="185"/>
      <c r="C113" s="111" t="s">
        <v>49</v>
      </c>
      <c r="D113" s="100"/>
      <c r="E113" s="100"/>
      <c r="F113" s="100"/>
    </row>
    <row r="114" spans="2:6" x14ac:dyDescent="0.25">
      <c r="B114" s="183" t="s">
        <v>32</v>
      </c>
      <c r="C114" s="111" t="s">
        <v>48</v>
      </c>
      <c r="D114" s="100">
        <v>468.13888888888886</v>
      </c>
      <c r="E114" s="100">
        <v>259.3125</v>
      </c>
      <c r="F114" s="100">
        <v>352.88888888888886</v>
      </c>
    </row>
    <row r="115" spans="2:6" ht="28.5" x14ac:dyDescent="0.25">
      <c r="B115" s="184"/>
      <c r="C115" s="111" t="s">
        <v>119</v>
      </c>
      <c r="D115" s="100">
        <v>1600</v>
      </c>
      <c r="E115" s="100"/>
      <c r="F115" s="100">
        <v>1600</v>
      </c>
    </row>
    <row r="116" spans="2:6" ht="28.5" x14ac:dyDescent="0.25">
      <c r="B116" s="184"/>
      <c r="C116" s="111" t="s">
        <v>120</v>
      </c>
      <c r="D116" s="100">
        <v>3200</v>
      </c>
      <c r="E116" s="100">
        <v>370</v>
      </c>
      <c r="F116" s="100">
        <v>2830</v>
      </c>
    </row>
    <row r="117" spans="2:6" ht="28.5" x14ac:dyDescent="0.25">
      <c r="B117" s="184"/>
      <c r="C117" s="111" t="s">
        <v>121</v>
      </c>
      <c r="D117" s="100"/>
      <c r="E117" s="100"/>
      <c r="F117" s="100"/>
    </row>
    <row r="118" spans="2:6" x14ac:dyDescent="0.25">
      <c r="B118" s="185"/>
      <c r="C118" s="111" t="s">
        <v>49</v>
      </c>
      <c r="D118" s="100"/>
      <c r="E118" s="100"/>
      <c r="F118" s="100"/>
    </row>
    <row r="119" spans="2:6" x14ac:dyDescent="0.25">
      <c r="B119" s="183" t="s">
        <v>33</v>
      </c>
      <c r="C119" s="111" t="s">
        <v>48</v>
      </c>
      <c r="D119" s="100">
        <v>366.66666666666669</v>
      </c>
      <c r="E119" s="100"/>
      <c r="F119" s="100">
        <v>366.66666666666669</v>
      </c>
    </row>
    <row r="120" spans="2:6" ht="28.5" x14ac:dyDescent="0.25">
      <c r="B120" s="184"/>
      <c r="C120" s="111" t="s">
        <v>119</v>
      </c>
      <c r="D120" s="100"/>
      <c r="E120" s="100"/>
      <c r="F120" s="100"/>
    </row>
    <row r="121" spans="2:6" ht="28.5" x14ac:dyDescent="0.25">
      <c r="B121" s="184"/>
      <c r="C121" s="111" t="s">
        <v>120</v>
      </c>
      <c r="D121" s="100"/>
      <c r="E121" s="100"/>
      <c r="F121" s="100"/>
    </row>
    <row r="122" spans="2:6" ht="28.5" x14ac:dyDescent="0.25">
      <c r="B122" s="184"/>
      <c r="C122" s="111" t="s">
        <v>121</v>
      </c>
      <c r="D122" s="100">
        <v>17000</v>
      </c>
      <c r="E122" s="100"/>
      <c r="F122" s="100">
        <v>17000</v>
      </c>
    </row>
    <row r="123" spans="2:6" x14ac:dyDescent="0.25">
      <c r="B123" s="185"/>
      <c r="C123" s="111" t="s">
        <v>49</v>
      </c>
      <c r="D123" s="100"/>
      <c r="E123" s="100"/>
      <c r="F123" s="100"/>
    </row>
    <row r="124" spans="2:6" x14ac:dyDescent="0.25">
      <c r="B124" s="183" t="s">
        <v>34</v>
      </c>
      <c r="C124" s="111" t="s">
        <v>48</v>
      </c>
      <c r="D124" s="100">
        <v>512</v>
      </c>
      <c r="E124" s="100"/>
      <c r="F124" s="100">
        <v>512</v>
      </c>
    </row>
    <row r="125" spans="2:6" ht="28.5" x14ac:dyDescent="0.25">
      <c r="B125" s="184"/>
      <c r="C125" s="111" t="s">
        <v>119</v>
      </c>
      <c r="D125" s="100"/>
      <c r="E125" s="100"/>
      <c r="F125" s="100"/>
    </row>
    <row r="126" spans="2:6" ht="28.5" x14ac:dyDescent="0.25">
      <c r="B126" s="184"/>
      <c r="C126" s="111" t="s">
        <v>120</v>
      </c>
      <c r="D126" s="100"/>
      <c r="E126" s="100"/>
      <c r="F126" s="100"/>
    </row>
    <row r="127" spans="2:6" ht="28.5" x14ac:dyDescent="0.25">
      <c r="B127" s="184"/>
      <c r="C127" s="111" t="s">
        <v>121</v>
      </c>
      <c r="D127" s="100">
        <v>195840</v>
      </c>
      <c r="E127" s="100"/>
      <c r="F127" s="100">
        <v>195840</v>
      </c>
    </row>
    <row r="128" spans="2:6" x14ac:dyDescent="0.25">
      <c r="B128" s="185"/>
      <c r="C128" s="111" t="s">
        <v>49</v>
      </c>
      <c r="D128" s="100"/>
      <c r="E128" s="100"/>
      <c r="F128" s="100"/>
    </row>
    <row r="129" spans="2:6" x14ac:dyDescent="0.25">
      <c r="B129" s="183" t="s">
        <v>35</v>
      </c>
      <c r="C129" s="111" t="s">
        <v>48</v>
      </c>
      <c r="D129" s="100">
        <v>1018.5714285714286</v>
      </c>
      <c r="E129" s="100">
        <v>133.5</v>
      </c>
      <c r="F129" s="100">
        <v>942.28571428571433</v>
      </c>
    </row>
    <row r="130" spans="2:6" ht="28.5" x14ac:dyDescent="0.25">
      <c r="B130" s="184"/>
      <c r="C130" s="111" t="s">
        <v>119</v>
      </c>
      <c r="D130" s="100">
        <v>4725</v>
      </c>
      <c r="E130" s="100">
        <v>80</v>
      </c>
      <c r="F130" s="100">
        <v>4685</v>
      </c>
    </row>
    <row r="131" spans="2:6" ht="28.5" x14ac:dyDescent="0.25">
      <c r="B131" s="184"/>
      <c r="C131" s="111" t="s">
        <v>120</v>
      </c>
      <c r="D131" s="100"/>
      <c r="E131" s="100"/>
      <c r="F131" s="100"/>
    </row>
    <row r="132" spans="2:6" ht="28.5" x14ac:dyDescent="0.25">
      <c r="B132" s="184"/>
      <c r="C132" s="111" t="s">
        <v>121</v>
      </c>
      <c r="D132" s="100"/>
      <c r="E132" s="100"/>
      <c r="F132" s="100"/>
    </row>
    <row r="133" spans="2:6" x14ac:dyDescent="0.25">
      <c r="B133" s="185"/>
      <c r="C133" s="111" t="s">
        <v>49</v>
      </c>
      <c r="D133" s="100"/>
      <c r="E133" s="100"/>
      <c r="F133" s="100"/>
    </row>
    <row r="134" spans="2:6" x14ac:dyDescent="0.25">
      <c r="B134" s="183" t="s">
        <v>36</v>
      </c>
      <c r="C134" s="111" t="s">
        <v>48</v>
      </c>
      <c r="D134" s="100">
        <v>80</v>
      </c>
      <c r="E134" s="100"/>
      <c r="F134" s="100">
        <v>80</v>
      </c>
    </row>
    <row r="135" spans="2:6" ht="28.5" x14ac:dyDescent="0.25">
      <c r="B135" s="184"/>
      <c r="C135" s="111" t="s">
        <v>119</v>
      </c>
      <c r="D135" s="100"/>
      <c r="E135" s="100"/>
      <c r="F135" s="100"/>
    </row>
    <row r="136" spans="2:6" ht="28.5" x14ac:dyDescent="0.25">
      <c r="B136" s="184"/>
      <c r="C136" s="111" t="s">
        <v>120</v>
      </c>
      <c r="D136" s="100"/>
      <c r="E136" s="100"/>
      <c r="F136" s="100"/>
    </row>
    <row r="137" spans="2:6" ht="28.5" x14ac:dyDescent="0.25">
      <c r="B137" s="184"/>
      <c r="C137" s="111" t="s">
        <v>121</v>
      </c>
      <c r="D137" s="100"/>
      <c r="E137" s="100"/>
      <c r="F137" s="100"/>
    </row>
    <row r="138" spans="2:6" x14ac:dyDescent="0.25">
      <c r="B138" s="185"/>
      <c r="C138" s="111" t="s">
        <v>49</v>
      </c>
      <c r="D138" s="100"/>
      <c r="E138" s="100"/>
      <c r="F138" s="100"/>
    </row>
    <row r="139" spans="2:6" x14ac:dyDescent="0.25">
      <c r="B139" s="183" t="s">
        <v>37</v>
      </c>
      <c r="C139" s="111" t="s">
        <v>48</v>
      </c>
      <c r="D139" s="100">
        <v>405</v>
      </c>
      <c r="E139" s="100"/>
      <c r="F139" s="100">
        <v>405</v>
      </c>
    </row>
    <row r="140" spans="2:6" ht="28.5" x14ac:dyDescent="0.25">
      <c r="B140" s="184"/>
      <c r="C140" s="111" t="s">
        <v>119</v>
      </c>
      <c r="D140" s="100"/>
      <c r="E140" s="100"/>
      <c r="F140" s="100"/>
    </row>
    <row r="141" spans="2:6" ht="28.5" x14ac:dyDescent="0.25">
      <c r="B141" s="184"/>
      <c r="C141" s="111" t="s">
        <v>120</v>
      </c>
      <c r="D141" s="100"/>
      <c r="E141" s="100"/>
      <c r="F141" s="100"/>
    </row>
    <row r="142" spans="2:6" ht="28.5" x14ac:dyDescent="0.25">
      <c r="B142" s="184"/>
      <c r="C142" s="111" t="s">
        <v>121</v>
      </c>
      <c r="D142" s="100"/>
      <c r="E142" s="100"/>
      <c r="F142" s="100"/>
    </row>
    <row r="143" spans="2:6" x14ac:dyDescent="0.25">
      <c r="B143" s="185"/>
      <c r="C143" s="111" t="s">
        <v>49</v>
      </c>
      <c r="D143" s="100"/>
      <c r="E143" s="100"/>
      <c r="F143" s="100"/>
    </row>
    <row r="144" spans="2:6" x14ac:dyDescent="0.25">
      <c r="B144" s="183" t="s">
        <v>38</v>
      </c>
      <c r="C144" s="111" t="s">
        <v>48</v>
      </c>
      <c r="D144" s="100">
        <v>605.83962264150955</v>
      </c>
      <c r="E144" s="100">
        <v>185.92285714285708</v>
      </c>
      <c r="F144" s="100">
        <v>544.44999999999993</v>
      </c>
    </row>
    <row r="145" spans="2:6" ht="28.5" x14ac:dyDescent="0.25">
      <c r="B145" s="184"/>
      <c r="C145" s="111" t="s">
        <v>119</v>
      </c>
      <c r="D145" s="100"/>
      <c r="E145" s="100"/>
      <c r="F145" s="100"/>
    </row>
    <row r="146" spans="2:6" ht="28.5" x14ac:dyDescent="0.25">
      <c r="B146" s="184"/>
      <c r="C146" s="111" t="s">
        <v>120</v>
      </c>
      <c r="D146" s="100">
        <v>9250</v>
      </c>
      <c r="E146" s="100">
        <v>160</v>
      </c>
      <c r="F146" s="100">
        <v>9170</v>
      </c>
    </row>
    <row r="147" spans="2:6" ht="28.5" x14ac:dyDescent="0.25">
      <c r="B147" s="184"/>
      <c r="C147" s="111" t="s">
        <v>121</v>
      </c>
      <c r="D147" s="100">
        <v>42232.5</v>
      </c>
      <c r="E147" s="100">
        <v>7062.5</v>
      </c>
      <c r="F147" s="100">
        <v>35170</v>
      </c>
    </row>
    <row r="148" spans="2:6" x14ac:dyDescent="0.25">
      <c r="B148" s="185"/>
      <c r="C148" s="111" t="s">
        <v>49</v>
      </c>
      <c r="D148" s="100">
        <v>100650</v>
      </c>
      <c r="E148" s="100">
        <v>12080</v>
      </c>
      <c r="F148" s="100">
        <v>88570</v>
      </c>
    </row>
    <row r="149" spans="2:6" x14ac:dyDescent="0.25">
      <c r="B149" s="183" t="s">
        <v>39</v>
      </c>
      <c r="C149" s="111" t="s">
        <v>48</v>
      </c>
      <c r="D149" s="100">
        <v>486.11398963730574</v>
      </c>
      <c r="E149" s="100">
        <v>611.2285714285714</v>
      </c>
      <c r="F149" s="100">
        <v>419.60725388601037</v>
      </c>
    </row>
    <row r="150" spans="2:6" ht="28.5" x14ac:dyDescent="0.25">
      <c r="B150" s="184"/>
      <c r="C150" s="111" t="s">
        <v>119</v>
      </c>
      <c r="D150" s="100"/>
      <c r="E150" s="100"/>
      <c r="F150" s="100"/>
    </row>
    <row r="151" spans="2:6" ht="28.5" x14ac:dyDescent="0.25">
      <c r="B151" s="184"/>
      <c r="C151" s="111" t="s">
        <v>120</v>
      </c>
      <c r="D151" s="100"/>
      <c r="E151" s="100"/>
      <c r="F151" s="100"/>
    </row>
    <row r="152" spans="2:6" ht="28.5" x14ac:dyDescent="0.25">
      <c r="B152" s="184"/>
      <c r="C152" s="111" t="s">
        <v>121</v>
      </c>
      <c r="D152" s="100"/>
      <c r="E152" s="100"/>
      <c r="F152" s="100"/>
    </row>
    <row r="153" spans="2:6" x14ac:dyDescent="0.25">
      <c r="B153" s="185"/>
      <c r="C153" s="111" t="s">
        <v>49</v>
      </c>
      <c r="D153" s="100"/>
      <c r="E153" s="100"/>
      <c r="F153" s="100"/>
    </row>
    <row r="154" spans="2:6" x14ac:dyDescent="0.25">
      <c r="B154" s="183" t="s">
        <v>40</v>
      </c>
      <c r="C154" s="111" t="s">
        <v>48</v>
      </c>
      <c r="D154" s="100">
        <v>150</v>
      </c>
      <c r="E154" s="100"/>
      <c r="F154" s="100">
        <v>150</v>
      </c>
    </row>
    <row r="155" spans="2:6" ht="28.5" x14ac:dyDescent="0.25">
      <c r="B155" s="184"/>
      <c r="C155" s="111" t="s">
        <v>119</v>
      </c>
      <c r="D155" s="100"/>
      <c r="E155" s="100"/>
      <c r="F155" s="100"/>
    </row>
    <row r="156" spans="2:6" ht="28.5" x14ac:dyDescent="0.25">
      <c r="B156" s="184"/>
      <c r="C156" s="111" t="s">
        <v>120</v>
      </c>
      <c r="D156" s="100"/>
      <c r="E156" s="100"/>
      <c r="F156" s="100"/>
    </row>
    <row r="157" spans="2:6" ht="28.5" x14ac:dyDescent="0.25">
      <c r="B157" s="184"/>
      <c r="C157" s="111" t="s">
        <v>121</v>
      </c>
      <c r="D157" s="100"/>
      <c r="E157" s="100"/>
      <c r="F157" s="100"/>
    </row>
    <row r="158" spans="2:6" x14ac:dyDescent="0.25">
      <c r="B158" s="185"/>
      <c r="C158" s="111" t="s">
        <v>49</v>
      </c>
      <c r="D158" s="100"/>
      <c r="E158" s="100"/>
      <c r="F158" s="100"/>
    </row>
    <row r="159" spans="2:6" ht="36" customHeight="1" x14ac:dyDescent="0.25">
      <c r="B159" s="183" t="s">
        <v>41</v>
      </c>
      <c r="C159" s="111" t="s">
        <v>48</v>
      </c>
      <c r="D159" s="100">
        <v>993.33333333333337</v>
      </c>
      <c r="E159" s="100">
        <v>273.33333333333331</v>
      </c>
      <c r="F159" s="100">
        <v>720</v>
      </c>
    </row>
    <row r="160" spans="2:6" ht="28.5" x14ac:dyDescent="0.25">
      <c r="B160" s="184"/>
      <c r="C160" s="111" t="s">
        <v>119</v>
      </c>
      <c r="D160" s="100"/>
      <c r="E160" s="100"/>
      <c r="F160" s="100"/>
    </row>
    <row r="161" spans="2:6" ht="28.5" x14ac:dyDescent="0.25">
      <c r="B161" s="184"/>
      <c r="C161" s="111" t="s">
        <v>120</v>
      </c>
      <c r="D161" s="100"/>
      <c r="E161" s="100"/>
      <c r="F161" s="100"/>
    </row>
    <row r="162" spans="2:6" ht="28.5" x14ac:dyDescent="0.25">
      <c r="B162" s="184"/>
      <c r="C162" s="111" t="s">
        <v>121</v>
      </c>
      <c r="D162" s="100"/>
      <c r="E162" s="100"/>
      <c r="F162" s="100"/>
    </row>
    <row r="163" spans="2:6" x14ac:dyDescent="0.25">
      <c r="B163" s="185"/>
      <c r="C163" s="111" t="s">
        <v>49</v>
      </c>
      <c r="D163" s="100"/>
      <c r="E163" s="100"/>
      <c r="F163" s="100"/>
    </row>
    <row r="164" spans="2:6" x14ac:dyDescent="0.25">
      <c r="B164" s="183" t="s">
        <v>42</v>
      </c>
      <c r="C164" s="111" t="s">
        <v>48</v>
      </c>
      <c r="D164" s="100">
        <v>2310</v>
      </c>
      <c r="E164" s="100"/>
      <c r="F164" s="100">
        <v>2310</v>
      </c>
    </row>
    <row r="165" spans="2:6" ht="28.5" x14ac:dyDescent="0.25">
      <c r="B165" s="184"/>
      <c r="C165" s="111" t="s">
        <v>119</v>
      </c>
      <c r="D165" s="100"/>
      <c r="E165" s="100"/>
      <c r="F165" s="100"/>
    </row>
    <row r="166" spans="2:6" ht="28.5" x14ac:dyDescent="0.25">
      <c r="B166" s="184"/>
      <c r="C166" s="111" t="s">
        <v>120</v>
      </c>
      <c r="D166" s="100"/>
      <c r="E166" s="100"/>
      <c r="F166" s="100"/>
    </row>
    <row r="167" spans="2:6" ht="28.5" x14ac:dyDescent="0.25">
      <c r="B167" s="184"/>
      <c r="C167" s="111" t="s">
        <v>121</v>
      </c>
      <c r="D167" s="100"/>
      <c r="E167" s="100"/>
      <c r="F167" s="100"/>
    </row>
    <row r="168" spans="2:6" x14ac:dyDescent="0.25">
      <c r="B168" s="185"/>
      <c r="C168" s="111" t="s">
        <v>49</v>
      </c>
      <c r="D168" s="100"/>
      <c r="E168" s="100"/>
      <c r="F168" s="100"/>
    </row>
    <row r="169" spans="2:6" x14ac:dyDescent="0.25">
      <c r="B169" s="183" t="s">
        <v>43</v>
      </c>
      <c r="C169" s="111" t="s">
        <v>48</v>
      </c>
      <c r="D169" s="100">
        <v>4560</v>
      </c>
      <c r="E169" s="100">
        <v>48</v>
      </c>
      <c r="F169" s="100">
        <v>4512</v>
      </c>
    </row>
    <row r="170" spans="2:6" ht="28.5" x14ac:dyDescent="0.25">
      <c r="B170" s="184"/>
      <c r="C170" s="111" t="s">
        <v>119</v>
      </c>
      <c r="D170" s="100"/>
      <c r="E170" s="100"/>
      <c r="F170" s="100"/>
    </row>
    <row r="171" spans="2:6" ht="28.5" x14ac:dyDescent="0.25">
      <c r="B171" s="184"/>
      <c r="C171" s="111" t="s">
        <v>120</v>
      </c>
      <c r="D171" s="100"/>
      <c r="E171" s="100"/>
      <c r="F171" s="100"/>
    </row>
    <row r="172" spans="2:6" ht="28.5" x14ac:dyDescent="0.25">
      <c r="B172" s="184"/>
      <c r="C172" s="111" t="s">
        <v>121</v>
      </c>
      <c r="D172" s="100"/>
      <c r="E172" s="100"/>
      <c r="F172" s="100"/>
    </row>
    <row r="173" spans="2:6" x14ac:dyDescent="0.25">
      <c r="B173" s="185"/>
      <c r="C173" s="111" t="s">
        <v>49</v>
      </c>
      <c r="D173" s="100"/>
      <c r="E173" s="100"/>
      <c r="F173" s="100"/>
    </row>
    <row r="174" spans="2:6" x14ac:dyDescent="0.25">
      <c r="B174" s="183" t="s">
        <v>44</v>
      </c>
      <c r="C174" s="111" t="s">
        <v>48</v>
      </c>
      <c r="D174" s="100"/>
      <c r="E174" s="100"/>
      <c r="F174" s="100"/>
    </row>
    <row r="175" spans="2:6" ht="28.5" x14ac:dyDescent="0.25">
      <c r="B175" s="184"/>
      <c r="C175" s="111" t="s">
        <v>119</v>
      </c>
      <c r="D175" s="100"/>
      <c r="E175" s="100"/>
      <c r="F175" s="100"/>
    </row>
    <row r="176" spans="2:6" ht="28.5" x14ac:dyDescent="0.25">
      <c r="B176" s="184"/>
      <c r="C176" s="111" t="s">
        <v>120</v>
      </c>
      <c r="D176" s="100"/>
      <c r="E176" s="100"/>
      <c r="F176" s="100"/>
    </row>
    <row r="177" spans="2:6" ht="28.5" x14ac:dyDescent="0.25">
      <c r="B177" s="184"/>
      <c r="C177" s="111" t="s">
        <v>121</v>
      </c>
      <c r="D177" s="100"/>
      <c r="E177" s="100"/>
      <c r="F177" s="100"/>
    </row>
    <row r="178" spans="2:6" x14ac:dyDescent="0.25">
      <c r="B178" s="185"/>
      <c r="C178" s="111" t="s">
        <v>49</v>
      </c>
      <c r="D178" s="100"/>
      <c r="E178" s="100"/>
      <c r="F178" s="100"/>
    </row>
    <row r="179" spans="2:6" ht="15.75" x14ac:dyDescent="0.3">
      <c r="B179" s="66" t="s">
        <v>211</v>
      </c>
      <c r="F179" s="8"/>
    </row>
    <row r="180" spans="2:6" ht="15.75" x14ac:dyDescent="0.3">
      <c r="B180" s="70" t="s">
        <v>212</v>
      </c>
      <c r="F180" s="8"/>
    </row>
  </sheetData>
  <mergeCells count="24">
    <mergeCell ref="B89:B93"/>
    <mergeCell ref="C26:F26"/>
    <mergeCell ref="B139:B143"/>
    <mergeCell ref="B64:B68"/>
    <mergeCell ref="B69:B73"/>
    <mergeCell ref="B74:B78"/>
    <mergeCell ref="B79:B83"/>
    <mergeCell ref="B84:B88"/>
    <mergeCell ref="B119:B123"/>
    <mergeCell ref="B174:B178"/>
    <mergeCell ref="B124:B128"/>
    <mergeCell ref="B129:B133"/>
    <mergeCell ref="B134:B138"/>
    <mergeCell ref="B94:B98"/>
    <mergeCell ref="B99:B103"/>
    <mergeCell ref="B104:B108"/>
    <mergeCell ref="B109:B113"/>
    <mergeCell ref="B114:B118"/>
    <mergeCell ref="B154:B158"/>
    <mergeCell ref="B159:B163"/>
    <mergeCell ref="B164:B168"/>
    <mergeCell ref="B169:B173"/>
    <mergeCell ref="B144:B148"/>
    <mergeCell ref="B149:B153"/>
  </mergeCells>
  <hyperlinks>
    <hyperlink ref="H10" location="ÍNDICE!A1" display="INDICE"/>
  </hyperlinks>
  <pageMargins left="0.7" right="0.7" top="0.75" bottom="0.75" header="0.3" footer="0.3"/>
  <pageSetup paperSize="9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23"/>
  <dimension ref="A2:P230"/>
  <sheetViews>
    <sheetView showGridLines="0" workbookViewId="0">
      <selection activeCell="I11" sqref="I11"/>
    </sheetView>
  </sheetViews>
  <sheetFormatPr baseColWidth="10" defaultRowHeight="15" x14ac:dyDescent="0.25"/>
  <cols>
    <col min="1" max="1" width="11.42578125" style="76"/>
    <col min="2" max="2" width="13.5703125" style="76" customWidth="1"/>
    <col min="4" max="4" width="13.140625" style="8" bestFit="1" customWidth="1"/>
    <col min="5" max="5" width="14.28515625" style="8" customWidth="1"/>
    <col min="6" max="6" width="13.28515625" style="8" bestFit="1" customWidth="1"/>
    <col min="7" max="8" width="13.140625" style="8" customWidth="1"/>
  </cols>
  <sheetData>
    <row r="2" spans="2:16" s="76" customFormat="1" x14ac:dyDescent="0.25">
      <c r="D2" s="8"/>
      <c r="E2" s="8"/>
      <c r="F2" s="8"/>
      <c r="G2" s="8"/>
      <c r="H2" s="8"/>
    </row>
    <row r="3" spans="2:16" s="76" customFormat="1" x14ac:dyDescent="0.25">
      <c r="D3" s="8"/>
      <c r="E3" s="8"/>
      <c r="F3" s="8"/>
      <c r="G3" s="8"/>
      <c r="H3" s="8"/>
    </row>
    <row r="6" spans="2:16" s="76" customFormat="1" x14ac:dyDescent="0.25">
      <c r="D6" s="8"/>
      <c r="E6" s="8"/>
      <c r="F6" s="8"/>
      <c r="G6" s="8"/>
      <c r="H6" s="8"/>
    </row>
    <row r="9" spans="2:16" x14ac:dyDescent="0.25">
      <c r="K9" s="36"/>
    </row>
    <row r="10" spans="2:16" ht="40.5" x14ac:dyDescent="0.25">
      <c r="B10" s="145" t="s">
        <v>191</v>
      </c>
      <c r="C10" s="145" t="s">
        <v>265</v>
      </c>
      <c r="D10" s="145" t="s">
        <v>266</v>
      </c>
      <c r="E10" s="145" t="s">
        <v>267</v>
      </c>
      <c r="G10" s="102" t="s">
        <v>252</v>
      </c>
      <c r="K10" s="76"/>
      <c r="L10" s="76"/>
      <c r="M10" s="76"/>
      <c r="N10" s="76"/>
      <c r="O10" s="76"/>
      <c r="P10" s="76"/>
    </row>
    <row r="11" spans="2:16" ht="28.5" x14ac:dyDescent="0.25">
      <c r="B11" s="101" t="s">
        <v>67</v>
      </c>
      <c r="C11" s="100">
        <v>5639.2337733333334</v>
      </c>
      <c r="D11" s="100">
        <v>2882.5866666666666</v>
      </c>
      <c r="E11" s="100">
        <v>2756.6471066666668</v>
      </c>
      <c r="G11"/>
      <c r="H11"/>
      <c r="K11" s="76"/>
      <c r="L11" s="76"/>
      <c r="M11" s="76"/>
      <c r="N11" s="76"/>
      <c r="O11" s="76"/>
      <c r="P11" s="76"/>
    </row>
    <row r="12" spans="2:16" ht="42.75" x14ac:dyDescent="0.25">
      <c r="B12" s="101" t="s">
        <v>68</v>
      </c>
      <c r="C12" s="100">
        <v>14322.600885714284</v>
      </c>
      <c r="D12" s="100">
        <v>15196.451612903224</v>
      </c>
      <c r="E12" s="100">
        <v>862.8866000000005</v>
      </c>
      <c r="G12"/>
      <c r="H12"/>
      <c r="K12" s="76"/>
      <c r="L12" s="76"/>
      <c r="M12" s="76"/>
      <c r="N12" s="76"/>
      <c r="O12" s="76"/>
      <c r="P12" s="76"/>
    </row>
    <row r="13" spans="2:16" ht="42.75" x14ac:dyDescent="0.25">
      <c r="B13" s="101" t="s">
        <v>69</v>
      </c>
      <c r="C13" s="100">
        <v>31706.408586206901</v>
      </c>
      <c r="D13" s="100">
        <v>26010.607142857149</v>
      </c>
      <c r="E13" s="100">
        <v>6592.718931034482</v>
      </c>
      <c r="G13"/>
      <c r="H13"/>
      <c r="K13" s="76"/>
      <c r="L13" s="76"/>
      <c r="M13" s="76"/>
      <c r="N13" s="76"/>
      <c r="O13" s="76"/>
      <c r="P13" s="76"/>
    </row>
    <row r="14" spans="2:16" ht="42.75" x14ac:dyDescent="0.25">
      <c r="B14" s="101" t="s">
        <v>70</v>
      </c>
      <c r="C14" s="100">
        <v>73446.182285714298</v>
      </c>
      <c r="D14" s="100">
        <v>54718.872727272712</v>
      </c>
      <c r="E14" s="100">
        <v>19704.432285714287</v>
      </c>
      <c r="G14"/>
      <c r="H14"/>
      <c r="K14" s="76"/>
      <c r="L14" s="76"/>
      <c r="M14" s="76"/>
      <c r="N14" s="76"/>
      <c r="O14" s="76"/>
      <c r="P14" s="76"/>
    </row>
    <row r="15" spans="2:16" ht="28.5" x14ac:dyDescent="0.25">
      <c r="B15" s="101" t="s">
        <v>71</v>
      </c>
      <c r="C15" s="100">
        <v>1284692.4851780692</v>
      </c>
      <c r="D15" s="100">
        <v>739817.65635789395</v>
      </c>
      <c r="E15" s="100">
        <v>577623.29650603735</v>
      </c>
      <c r="G15"/>
      <c r="H15"/>
      <c r="K15" s="76"/>
      <c r="L15" s="76"/>
      <c r="M15" s="76"/>
      <c r="N15" s="76"/>
      <c r="O15" s="76"/>
      <c r="P15" s="76"/>
    </row>
    <row r="16" spans="2:16" ht="15.75" x14ac:dyDescent="0.3">
      <c r="B16" s="66" t="s">
        <v>211</v>
      </c>
      <c r="D16"/>
      <c r="E16"/>
      <c r="G16"/>
      <c r="H16"/>
      <c r="K16" s="76"/>
      <c r="L16" s="76"/>
      <c r="M16" s="76"/>
      <c r="N16" s="76"/>
      <c r="O16" s="76"/>
      <c r="P16" s="76"/>
    </row>
    <row r="17" spans="2:11" s="76" customFormat="1" ht="15.75" x14ac:dyDescent="0.3">
      <c r="B17" s="70" t="s">
        <v>212</v>
      </c>
      <c r="K17" s="36"/>
    </row>
    <row r="18" spans="2:11" s="76" customFormat="1" x14ac:dyDescent="0.25">
      <c r="K18" s="36"/>
    </row>
    <row r="19" spans="2:11" s="76" customFormat="1" x14ac:dyDescent="0.25">
      <c r="K19" s="36"/>
    </row>
    <row r="20" spans="2:11" s="76" customFormat="1" x14ac:dyDescent="0.25">
      <c r="K20" s="36"/>
    </row>
    <row r="21" spans="2:11" s="76" customFormat="1" x14ac:dyDescent="0.25">
      <c r="K21" s="36"/>
    </row>
    <row r="22" spans="2:11" s="76" customFormat="1" x14ac:dyDescent="0.25">
      <c r="K22" s="36"/>
    </row>
    <row r="23" spans="2:11" s="76" customFormat="1" x14ac:dyDescent="0.25">
      <c r="K23" s="36"/>
    </row>
    <row r="24" spans="2:11" s="76" customFormat="1" x14ac:dyDescent="0.25">
      <c r="K24" s="36"/>
    </row>
    <row r="25" spans="2:11" s="76" customFormat="1" x14ac:dyDescent="0.25">
      <c r="K25" s="36"/>
    </row>
    <row r="26" spans="2:11" s="76" customFormat="1" ht="17.25" x14ac:dyDescent="0.3">
      <c r="C26" s="177"/>
      <c r="D26" s="177"/>
      <c r="E26" s="177"/>
      <c r="F26" s="177"/>
      <c r="K26" s="36"/>
    </row>
    <row r="27" spans="2:11" x14ac:dyDescent="0.25">
      <c r="C27" s="76"/>
      <c r="D27" s="76"/>
      <c r="E27" s="76"/>
      <c r="F27" s="76"/>
      <c r="G27" s="76"/>
      <c r="H27" s="76"/>
      <c r="K27" s="36"/>
    </row>
    <row r="28" spans="2:11" ht="42" customHeight="1" x14ac:dyDescent="0.25">
      <c r="B28" s="152" t="s">
        <v>0</v>
      </c>
      <c r="C28" s="146" t="s">
        <v>191</v>
      </c>
      <c r="D28" s="147" t="s">
        <v>265</v>
      </c>
      <c r="E28" s="147" t="s">
        <v>266</v>
      </c>
      <c r="F28" s="147" t="s">
        <v>267</v>
      </c>
      <c r="G28" s="76"/>
      <c r="H28" s="76"/>
      <c r="K28" s="36"/>
    </row>
    <row r="29" spans="2:11" ht="42.75" x14ac:dyDescent="0.25">
      <c r="B29" s="182" t="s">
        <v>5</v>
      </c>
      <c r="C29" s="110" t="s">
        <v>67</v>
      </c>
      <c r="D29" s="100">
        <v>1760.7429999999999</v>
      </c>
      <c r="E29" s="100">
        <v>1035</v>
      </c>
      <c r="F29" s="100">
        <v>725.74300000000005</v>
      </c>
      <c r="G29" s="76"/>
      <c r="H29" s="76"/>
      <c r="K29" s="36"/>
    </row>
    <row r="30" spans="2:11" ht="57" x14ac:dyDescent="0.25">
      <c r="B30" s="182"/>
      <c r="C30" s="110" t="s">
        <v>68</v>
      </c>
      <c r="D30" s="100">
        <v>4039.2000000000007</v>
      </c>
      <c r="E30" s="100">
        <v>1938.75</v>
      </c>
      <c r="F30" s="100">
        <v>2100.4500000000003</v>
      </c>
      <c r="G30" s="76"/>
      <c r="H30" s="76"/>
      <c r="K30" s="36"/>
    </row>
    <row r="31" spans="2:11" ht="57" x14ac:dyDescent="0.25">
      <c r="B31" s="182"/>
      <c r="C31" s="110" t="s">
        <v>69</v>
      </c>
      <c r="D31" s="100">
        <v>23555.167999999998</v>
      </c>
      <c r="E31" s="100">
        <v>18210.400000000001</v>
      </c>
      <c r="F31" s="100">
        <v>5344.768</v>
      </c>
      <c r="G31" s="76"/>
      <c r="H31" s="76"/>
      <c r="K31" s="36"/>
    </row>
    <row r="32" spans="2:11" ht="57" x14ac:dyDescent="0.25">
      <c r="B32" s="182"/>
      <c r="C32" s="110" t="s">
        <v>70</v>
      </c>
      <c r="D32" s="100">
        <v>44777.506666666668</v>
      </c>
      <c r="E32" s="100">
        <v>19640</v>
      </c>
      <c r="F32" s="100">
        <v>25137.506666666664</v>
      </c>
      <c r="G32" s="76"/>
      <c r="H32" s="76"/>
      <c r="K32" s="36"/>
    </row>
    <row r="33" spans="2:11" ht="42.75" x14ac:dyDescent="0.25">
      <c r="B33" s="182"/>
      <c r="C33" s="110" t="s">
        <v>71</v>
      </c>
      <c r="D33" s="100">
        <v>253277.96666666667</v>
      </c>
      <c r="E33" s="100">
        <v>428711.15777777776</v>
      </c>
      <c r="F33" s="100">
        <v>-175433.19111111111</v>
      </c>
      <c r="G33" s="76"/>
      <c r="H33"/>
      <c r="K33" s="36"/>
    </row>
    <row r="34" spans="2:11" ht="42.75" x14ac:dyDescent="0.25">
      <c r="B34" s="182" t="s">
        <v>16</v>
      </c>
      <c r="C34" s="110" t="s">
        <v>67</v>
      </c>
      <c r="D34" s="100"/>
      <c r="E34" s="100"/>
      <c r="F34" s="100"/>
      <c r="G34"/>
      <c r="H34"/>
      <c r="K34" s="36"/>
    </row>
    <row r="35" spans="2:11" ht="57" x14ac:dyDescent="0.25">
      <c r="B35" s="182"/>
      <c r="C35" s="110" t="s">
        <v>68</v>
      </c>
      <c r="D35" s="100"/>
      <c r="E35" s="100"/>
      <c r="F35" s="100"/>
      <c r="G35"/>
      <c r="H35"/>
      <c r="K35" s="36"/>
    </row>
    <row r="36" spans="2:11" ht="57" x14ac:dyDescent="0.25">
      <c r="B36" s="182"/>
      <c r="C36" s="110" t="s">
        <v>69</v>
      </c>
      <c r="D36" s="100"/>
      <c r="E36" s="100"/>
      <c r="F36" s="100"/>
      <c r="G36"/>
      <c r="H36"/>
      <c r="K36" s="36"/>
    </row>
    <row r="37" spans="2:11" ht="57" x14ac:dyDescent="0.25">
      <c r="B37" s="182"/>
      <c r="C37" s="110" t="s">
        <v>70</v>
      </c>
      <c r="D37" s="100"/>
      <c r="E37" s="100"/>
      <c r="F37" s="100"/>
      <c r="G37"/>
      <c r="H37"/>
      <c r="K37" s="36"/>
    </row>
    <row r="38" spans="2:11" ht="42.75" x14ac:dyDescent="0.25">
      <c r="B38" s="182"/>
      <c r="C38" s="110" t="s">
        <v>71</v>
      </c>
      <c r="D38" s="100">
        <v>367500</v>
      </c>
      <c r="E38" s="100">
        <v>235860</v>
      </c>
      <c r="F38" s="100">
        <v>131640</v>
      </c>
      <c r="G38"/>
      <c r="H38"/>
      <c r="K38" s="36"/>
    </row>
    <row r="39" spans="2:11" ht="42.75" x14ac:dyDescent="0.25">
      <c r="B39" s="182" t="s">
        <v>23</v>
      </c>
      <c r="C39" s="110" t="s">
        <v>67</v>
      </c>
      <c r="D39" s="100">
        <v>1681.53</v>
      </c>
      <c r="E39" s="100">
        <v>520</v>
      </c>
      <c r="F39" s="100">
        <v>1161.53</v>
      </c>
      <c r="G39"/>
      <c r="H39"/>
      <c r="K39" s="36"/>
    </row>
    <row r="40" spans="2:11" ht="57" x14ac:dyDescent="0.25">
      <c r="B40" s="182"/>
      <c r="C40" s="110" t="s">
        <v>68</v>
      </c>
      <c r="D40" s="100">
        <v>8460</v>
      </c>
      <c r="E40" s="100">
        <v>4056</v>
      </c>
      <c r="F40" s="100">
        <v>4404</v>
      </c>
      <c r="G40"/>
      <c r="H40"/>
      <c r="K40" s="36"/>
    </row>
    <row r="41" spans="2:11" ht="57" x14ac:dyDescent="0.25">
      <c r="B41" s="182"/>
      <c r="C41" s="110" t="s">
        <v>69</v>
      </c>
      <c r="D41" s="100"/>
      <c r="E41" s="100"/>
      <c r="F41" s="100"/>
      <c r="G41"/>
      <c r="H41"/>
      <c r="K41" s="36"/>
    </row>
    <row r="42" spans="2:11" ht="57" x14ac:dyDescent="0.25">
      <c r="B42" s="182"/>
      <c r="C42" s="110" t="s">
        <v>70</v>
      </c>
      <c r="D42" s="100"/>
      <c r="E42" s="100"/>
      <c r="F42" s="100"/>
      <c r="G42"/>
      <c r="H42"/>
      <c r="K42" s="36"/>
    </row>
    <row r="43" spans="2:11" ht="42.75" x14ac:dyDescent="0.25">
      <c r="B43" s="182"/>
      <c r="C43" s="110" t="s">
        <v>71</v>
      </c>
      <c r="D43" s="100">
        <v>829234</v>
      </c>
      <c r="E43" s="100">
        <v>1284226.8</v>
      </c>
      <c r="F43" s="100">
        <v>-454992.80000000005</v>
      </c>
      <c r="G43"/>
      <c r="H43"/>
      <c r="K43" s="36"/>
    </row>
    <row r="44" spans="2:11" ht="24" customHeight="1" x14ac:dyDescent="0.25">
      <c r="B44" s="182" t="s">
        <v>25</v>
      </c>
      <c r="C44" s="110" t="s">
        <v>67</v>
      </c>
      <c r="D44" s="100"/>
      <c r="E44" s="100"/>
      <c r="F44" s="100"/>
      <c r="G44"/>
      <c r="H44"/>
      <c r="K44" s="36"/>
    </row>
    <row r="45" spans="2:11" ht="57" x14ac:dyDescent="0.25">
      <c r="B45" s="182"/>
      <c r="C45" s="110" t="s">
        <v>68</v>
      </c>
      <c r="D45" s="100"/>
      <c r="E45" s="100"/>
      <c r="F45" s="100"/>
      <c r="G45"/>
      <c r="H45"/>
      <c r="K45" s="36"/>
    </row>
    <row r="46" spans="2:11" ht="57" x14ac:dyDescent="0.25">
      <c r="B46" s="182"/>
      <c r="C46" s="110" t="s">
        <v>69</v>
      </c>
      <c r="D46" s="100">
        <v>5942.4880000000003</v>
      </c>
      <c r="E46" s="100">
        <v>2660</v>
      </c>
      <c r="F46" s="100">
        <v>3282.4880000000003</v>
      </c>
      <c r="G46"/>
      <c r="H46"/>
      <c r="K46" s="36"/>
    </row>
    <row r="47" spans="2:11" ht="57" x14ac:dyDescent="0.25">
      <c r="B47" s="182"/>
      <c r="C47" s="110" t="s">
        <v>70</v>
      </c>
      <c r="D47" s="100"/>
      <c r="E47" s="100"/>
      <c r="F47" s="100"/>
      <c r="K47" s="36"/>
    </row>
    <row r="48" spans="2:11" ht="42.75" x14ac:dyDescent="0.25">
      <c r="B48" s="182"/>
      <c r="C48" s="110" t="s">
        <v>71</v>
      </c>
      <c r="D48" s="100">
        <v>1255570.6340000001</v>
      </c>
      <c r="E48" s="100">
        <v>1029301.7142857143</v>
      </c>
      <c r="F48" s="100">
        <v>354931.63400000002</v>
      </c>
      <c r="K48" s="36"/>
    </row>
    <row r="49" spans="2:11" ht="42.75" x14ac:dyDescent="0.25">
      <c r="B49" s="182" t="s">
        <v>26</v>
      </c>
      <c r="C49" s="110" t="s">
        <v>67</v>
      </c>
      <c r="D49" s="100"/>
      <c r="E49" s="100"/>
      <c r="F49" s="100"/>
      <c r="K49" s="36"/>
    </row>
    <row r="50" spans="2:11" ht="57" x14ac:dyDescent="0.25">
      <c r="B50" s="182"/>
      <c r="C50" s="110" t="s">
        <v>68</v>
      </c>
      <c r="D50" s="100"/>
      <c r="E50" s="100"/>
      <c r="F50" s="100"/>
      <c r="K50" s="36"/>
    </row>
    <row r="51" spans="2:11" ht="57" x14ac:dyDescent="0.25">
      <c r="B51" s="182"/>
      <c r="C51" s="110" t="s">
        <v>69</v>
      </c>
      <c r="D51" s="100">
        <v>2000</v>
      </c>
      <c r="E51" s="100">
        <v>4255</v>
      </c>
      <c r="F51" s="100">
        <v>-2255</v>
      </c>
      <c r="K51" s="36"/>
    </row>
    <row r="52" spans="2:11" ht="57" x14ac:dyDescent="0.25">
      <c r="B52" s="182"/>
      <c r="C52" s="110" t="s">
        <v>70</v>
      </c>
      <c r="D52" s="100">
        <v>67891.3</v>
      </c>
      <c r="E52" s="100">
        <v>30535.5</v>
      </c>
      <c r="F52" s="100">
        <v>37355.800000000003</v>
      </c>
      <c r="K52" s="36"/>
    </row>
    <row r="53" spans="2:11" ht="42.75" x14ac:dyDescent="0.25">
      <c r="B53" s="182"/>
      <c r="C53" s="110" t="s">
        <v>71</v>
      </c>
      <c r="D53" s="100">
        <v>1652619.6726923075</v>
      </c>
      <c r="E53" s="100">
        <v>1275167.76</v>
      </c>
      <c r="F53" s="100">
        <v>426496.82653846144</v>
      </c>
      <c r="K53" s="36"/>
    </row>
    <row r="54" spans="2:11" ht="24" customHeight="1" x14ac:dyDescent="0.25">
      <c r="B54" s="182" t="s">
        <v>27</v>
      </c>
      <c r="C54" s="110" t="s">
        <v>67</v>
      </c>
      <c r="D54" s="100">
        <v>63000</v>
      </c>
      <c r="E54" s="100">
        <v>31518</v>
      </c>
      <c r="F54" s="100">
        <v>31482</v>
      </c>
      <c r="K54" s="36"/>
    </row>
    <row r="55" spans="2:11" ht="57" x14ac:dyDescent="0.25">
      <c r="B55" s="182"/>
      <c r="C55" s="110" t="s">
        <v>68</v>
      </c>
      <c r="D55" s="100"/>
      <c r="E55" s="100"/>
      <c r="F55" s="100"/>
      <c r="K55" s="36"/>
    </row>
    <row r="56" spans="2:11" ht="57" x14ac:dyDescent="0.25">
      <c r="B56" s="182"/>
      <c r="C56" s="110" t="s">
        <v>69</v>
      </c>
      <c r="D56" s="100">
        <v>22400</v>
      </c>
      <c r="E56" s="100">
        <v>3504</v>
      </c>
      <c r="F56" s="100">
        <v>18896</v>
      </c>
      <c r="K56" s="36"/>
    </row>
    <row r="57" spans="2:11" ht="57" x14ac:dyDescent="0.25">
      <c r="B57" s="182"/>
      <c r="C57" s="110" t="s">
        <v>70</v>
      </c>
      <c r="D57" s="100">
        <v>71105.87</v>
      </c>
      <c r="E57" s="100">
        <v>43849.2</v>
      </c>
      <c r="F57" s="100">
        <v>27256.67</v>
      </c>
      <c r="K57" s="36"/>
    </row>
    <row r="58" spans="2:11" ht="42.75" x14ac:dyDescent="0.25">
      <c r="B58" s="182"/>
      <c r="C58" s="110" t="s">
        <v>71</v>
      </c>
      <c r="D58" s="100">
        <v>746570.23047619045</v>
      </c>
      <c r="E58" s="100">
        <v>1087419.25</v>
      </c>
      <c r="F58" s="100">
        <v>-289067.15047619044</v>
      </c>
      <c r="K58" s="36"/>
    </row>
    <row r="59" spans="2:11" ht="42.75" x14ac:dyDescent="0.25">
      <c r="B59" s="182" t="s">
        <v>28</v>
      </c>
      <c r="C59" s="110" t="s">
        <v>67</v>
      </c>
      <c r="D59" s="100">
        <v>713.41229999999996</v>
      </c>
      <c r="E59" s="100">
        <v>540.9</v>
      </c>
      <c r="F59" s="100">
        <v>172.51230000000001</v>
      </c>
      <c r="K59" s="36"/>
    </row>
    <row r="60" spans="2:11" ht="57" x14ac:dyDescent="0.25">
      <c r="B60" s="182"/>
      <c r="C60" s="110" t="s">
        <v>68</v>
      </c>
      <c r="D60" s="100">
        <v>8570</v>
      </c>
      <c r="E60" s="100">
        <v>8251.5</v>
      </c>
      <c r="F60" s="100">
        <v>318.5</v>
      </c>
      <c r="K60" s="36"/>
    </row>
    <row r="61" spans="2:11" ht="57" x14ac:dyDescent="0.25">
      <c r="B61" s="182"/>
      <c r="C61" s="110" t="s">
        <v>69</v>
      </c>
      <c r="D61" s="100">
        <v>234325</v>
      </c>
      <c r="E61" s="100">
        <v>175720</v>
      </c>
      <c r="F61" s="100">
        <v>58605</v>
      </c>
      <c r="K61" s="36"/>
    </row>
    <row r="62" spans="2:11" ht="57" x14ac:dyDescent="0.25">
      <c r="B62" s="182"/>
      <c r="C62" s="110" t="s">
        <v>70</v>
      </c>
      <c r="D62" s="100">
        <v>80757.119999999995</v>
      </c>
      <c r="E62" s="100">
        <v>37376.333333333336</v>
      </c>
      <c r="F62" s="100">
        <v>43380.786666666667</v>
      </c>
      <c r="K62" s="36"/>
    </row>
    <row r="63" spans="2:11" ht="42.75" x14ac:dyDescent="0.25">
      <c r="B63" s="182"/>
      <c r="C63" s="110" t="s">
        <v>71</v>
      </c>
      <c r="D63" s="100">
        <v>658875.12666666682</v>
      </c>
      <c r="E63" s="100">
        <v>252848.19999999992</v>
      </c>
      <c r="F63" s="100">
        <v>406026.92666666664</v>
      </c>
      <c r="K63" s="36"/>
    </row>
    <row r="64" spans="2:11" ht="42.75" x14ac:dyDescent="0.25">
      <c r="B64" s="182" t="s">
        <v>29</v>
      </c>
      <c r="C64" s="110" t="s">
        <v>67</v>
      </c>
      <c r="D64" s="100"/>
      <c r="E64" s="100"/>
      <c r="F64" s="100"/>
      <c r="K64" s="36"/>
    </row>
    <row r="65" spans="2:11" ht="57" x14ac:dyDescent="0.25">
      <c r="B65" s="182"/>
      <c r="C65" s="110" t="s">
        <v>68</v>
      </c>
      <c r="D65" s="100"/>
      <c r="E65" s="100"/>
      <c r="F65" s="100"/>
      <c r="K65" s="36"/>
    </row>
    <row r="66" spans="2:11" ht="57" x14ac:dyDescent="0.25">
      <c r="B66" s="182"/>
      <c r="C66" s="110" t="s">
        <v>69</v>
      </c>
      <c r="D66" s="100"/>
      <c r="E66" s="100"/>
      <c r="F66" s="100"/>
      <c r="K66" s="36"/>
    </row>
    <row r="67" spans="2:11" ht="57" x14ac:dyDescent="0.25">
      <c r="B67" s="182"/>
      <c r="C67" s="110" t="s">
        <v>70</v>
      </c>
      <c r="D67" s="100">
        <v>13156.800000000001</v>
      </c>
      <c r="E67" s="100">
        <v>19148</v>
      </c>
      <c r="F67" s="100">
        <v>-5991.1999999999989</v>
      </c>
      <c r="K67" s="36"/>
    </row>
    <row r="68" spans="2:11" ht="42.75" x14ac:dyDescent="0.25">
      <c r="B68" s="182"/>
      <c r="C68" s="110" t="s">
        <v>71</v>
      </c>
      <c r="D68" s="100">
        <v>2908968.48</v>
      </c>
      <c r="E68" s="100">
        <v>489200</v>
      </c>
      <c r="F68" s="100">
        <v>2419768.48</v>
      </c>
      <c r="K68" s="36"/>
    </row>
    <row r="69" spans="2:11" ht="42.75" x14ac:dyDescent="0.25">
      <c r="B69" s="182" t="s">
        <v>30</v>
      </c>
      <c r="C69" s="110" t="s">
        <v>67</v>
      </c>
      <c r="D69" s="100"/>
      <c r="E69" s="100"/>
      <c r="F69" s="100"/>
      <c r="K69" s="36"/>
    </row>
    <row r="70" spans="2:11" ht="57" x14ac:dyDescent="0.25">
      <c r="B70" s="182"/>
      <c r="C70" s="110" t="s">
        <v>68</v>
      </c>
      <c r="D70" s="100"/>
      <c r="E70" s="100"/>
      <c r="F70" s="100"/>
      <c r="K70" s="36"/>
    </row>
    <row r="71" spans="2:11" ht="57" x14ac:dyDescent="0.25">
      <c r="B71" s="182"/>
      <c r="C71" s="110" t="s">
        <v>69</v>
      </c>
      <c r="D71" s="100">
        <v>22101.960500000001</v>
      </c>
      <c r="E71" s="100">
        <v>7425</v>
      </c>
      <c r="F71" s="100">
        <v>14676.960499999999</v>
      </c>
      <c r="K71" s="36"/>
    </row>
    <row r="72" spans="2:11" ht="57" x14ac:dyDescent="0.25">
      <c r="B72" s="182"/>
      <c r="C72" s="110" t="s">
        <v>70</v>
      </c>
      <c r="D72" s="100">
        <v>136266.66666666669</v>
      </c>
      <c r="E72" s="100">
        <v>238888</v>
      </c>
      <c r="F72" s="100">
        <v>-102621.33333333333</v>
      </c>
      <c r="K72" s="36"/>
    </row>
    <row r="73" spans="2:11" ht="42.75" x14ac:dyDescent="0.25">
      <c r="B73" s="182"/>
      <c r="C73" s="110" t="s">
        <v>71</v>
      </c>
      <c r="D73" s="100">
        <v>4565318.3832400003</v>
      </c>
      <c r="E73" s="100">
        <v>1736405.8421052634</v>
      </c>
      <c r="F73" s="100">
        <v>2915732.8332399991</v>
      </c>
      <c r="K73" s="36"/>
    </row>
    <row r="74" spans="2:11" ht="42.75" x14ac:dyDescent="0.25">
      <c r="B74" s="182" t="s">
        <v>31</v>
      </c>
      <c r="C74" s="110" t="s">
        <v>67</v>
      </c>
      <c r="D74" s="100">
        <v>1308.6090000000002</v>
      </c>
      <c r="E74" s="100">
        <v>679.25</v>
      </c>
      <c r="F74" s="100">
        <v>629.35900000000004</v>
      </c>
      <c r="K74" s="36"/>
    </row>
    <row r="75" spans="2:11" ht="57" x14ac:dyDescent="0.25">
      <c r="B75" s="182"/>
      <c r="C75" s="110" t="s">
        <v>68</v>
      </c>
      <c r="D75" s="100">
        <v>5000</v>
      </c>
      <c r="E75" s="100">
        <v>3850</v>
      </c>
      <c r="F75" s="100">
        <v>3075</v>
      </c>
      <c r="K75" s="36"/>
    </row>
    <row r="76" spans="2:11" ht="57" x14ac:dyDescent="0.25">
      <c r="B76" s="182"/>
      <c r="C76" s="110" t="s">
        <v>69</v>
      </c>
      <c r="D76" s="100"/>
      <c r="E76" s="100"/>
      <c r="F76" s="100"/>
      <c r="K76" s="36"/>
    </row>
    <row r="77" spans="2:11" ht="57" x14ac:dyDescent="0.25">
      <c r="B77" s="182"/>
      <c r="C77" s="110" t="s">
        <v>70</v>
      </c>
      <c r="D77" s="100"/>
      <c r="E77" s="100"/>
      <c r="F77" s="100"/>
      <c r="K77" s="36"/>
    </row>
    <row r="78" spans="2:11" ht="42.75" x14ac:dyDescent="0.25">
      <c r="B78" s="182"/>
      <c r="C78" s="110" t="s">
        <v>71</v>
      </c>
      <c r="D78" s="100">
        <v>1470117.6639999999</v>
      </c>
      <c r="E78" s="100">
        <v>214687.4</v>
      </c>
      <c r="F78" s="100">
        <v>1298367.7440000004</v>
      </c>
      <c r="K78" s="36"/>
    </row>
    <row r="79" spans="2:11" ht="42.75" x14ac:dyDescent="0.25">
      <c r="B79" s="182" t="s">
        <v>32</v>
      </c>
      <c r="C79" s="110" t="s">
        <v>67</v>
      </c>
      <c r="D79" s="100"/>
      <c r="E79" s="100"/>
      <c r="F79" s="100"/>
      <c r="K79" s="36"/>
    </row>
    <row r="80" spans="2:11" ht="57" x14ac:dyDescent="0.25">
      <c r="B80" s="182"/>
      <c r="C80" s="110" t="s">
        <v>68</v>
      </c>
      <c r="D80" s="100">
        <v>657.84</v>
      </c>
      <c r="E80" s="100">
        <v>2114</v>
      </c>
      <c r="F80" s="100">
        <v>-1456.1599999999999</v>
      </c>
      <c r="K80" s="36"/>
    </row>
    <row r="81" spans="2:11" ht="57" x14ac:dyDescent="0.25">
      <c r="B81" s="182"/>
      <c r="C81" s="110" t="s">
        <v>69</v>
      </c>
      <c r="D81" s="100">
        <v>15300</v>
      </c>
      <c r="E81" s="100">
        <v>8413</v>
      </c>
      <c r="F81" s="100">
        <v>6887</v>
      </c>
      <c r="K81" s="36"/>
    </row>
    <row r="82" spans="2:11" ht="57" x14ac:dyDescent="0.25">
      <c r="B82" s="182"/>
      <c r="C82" s="110" t="s">
        <v>70</v>
      </c>
      <c r="D82" s="100">
        <v>36435</v>
      </c>
      <c r="E82" s="100">
        <v>13155</v>
      </c>
      <c r="F82" s="100">
        <v>23280</v>
      </c>
      <c r="K82" s="36"/>
    </row>
    <row r="83" spans="2:11" ht="42.75" x14ac:dyDescent="0.25">
      <c r="B83" s="182"/>
      <c r="C83" s="110" t="s">
        <v>71</v>
      </c>
      <c r="D83" s="100">
        <v>518859.35000000009</v>
      </c>
      <c r="E83" s="100">
        <v>160815.3066666667</v>
      </c>
      <c r="F83" s="100">
        <v>368095</v>
      </c>
      <c r="K83" s="36"/>
    </row>
    <row r="84" spans="2:11" ht="42.75" x14ac:dyDescent="0.25">
      <c r="B84" s="182" t="s">
        <v>33</v>
      </c>
      <c r="C84" s="110" t="s">
        <v>67</v>
      </c>
      <c r="D84" s="100"/>
      <c r="E84" s="100"/>
      <c r="F84" s="100"/>
      <c r="K84" s="36"/>
    </row>
    <row r="85" spans="2:11" ht="57" x14ac:dyDescent="0.25">
      <c r="B85" s="182"/>
      <c r="C85" s="110" t="s">
        <v>68</v>
      </c>
      <c r="D85" s="100"/>
      <c r="E85" s="100"/>
      <c r="F85" s="100"/>
      <c r="K85" s="36"/>
    </row>
    <row r="86" spans="2:11" ht="57" x14ac:dyDescent="0.25">
      <c r="B86" s="182"/>
      <c r="C86" s="110" t="s">
        <v>69</v>
      </c>
      <c r="D86" s="100"/>
      <c r="E86" s="100"/>
      <c r="F86" s="100"/>
      <c r="K86" s="36"/>
    </row>
    <row r="87" spans="2:11" ht="57" x14ac:dyDescent="0.25">
      <c r="B87" s="182"/>
      <c r="C87" s="110" t="s">
        <v>70</v>
      </c>
      <c r="D87" s="100">
        <v>64000</v>
      </c>
      <c r="E87" s="100">
        <v>0</v>
      </c>
      <c r="F87" s="100">
        <v>64000</v>
      </c>
      <c r="K87" s="36"/>
    </row>
    <row r="88" spans="2:11" ht="42.75" x14ac:dyDescent="0.25">
      <c r="B88" s="182"/>
      <c r="C88" s="110" t="s">
        <v>71</v>
      </c>
      <c r="D88" s="100">
        <v>543233.27013333328</v>
      </c>
      <c r="E88" s="100">
        <v>443158.29076923069</v>
      </c>
      <c r="F88" s="100">
        <v>159162.75146666667</v>
      </c>
      <c r="K88" s="36"/>
    </row>
    <row r="89" spans="2:11" ht="42.75" x14ac:dyDescent="0.25">
      <c r="B89" s="182" t="s">
        <v>34</v>
      </c>
      <c r="C89" s="110" t="s">
        <v>67</v>
      </c>
      <c r="D89" s="100">
        <v>2116.7750000000001</v>
      </c>
      <c r="E89" s="100">
        <v>1585</v>
      </c>
      <c r="F89" s="100">
        <v>531.77499999999998</v>
      </c>
      <c r="K89" s="36"/>
    </row>
    <row r="90" spans="2:11" ht="57" x14ac:dyDescent="0.25">
      <c r="B90" s="182"/>
      <c r="C90" s="110" t="s">
        <v>68</v>
      </c>
      <c r="D90" s="100">
        <v>16422.94366666667</v>
      </c>
      <c r="E90" s="100">
        <v>14203.25</v>
      </c>
      <c r="F90" s="100">
        <v>3797.8325555555552</v>
      </c>
      <c r="K90" s="36"/>
    </row>
    <row r="91" spans="2:11" ht="57" x14ac:dyDescent="0.25">
      <c r="B91" s="182"/>
      <c r="C91" s="110" t="s">
        <v>69</v>
      </c>
      <c r="D91" s="100">
        <v>9850.9900000000016</v>
      </c>
      <c r="E91" s="100">
        <v>9771</v>
      </c>
      <c r="F91" s="100">
        <v>79.990000000000691</v>
      </c>
      <c r="K91" s="36"/>
    </row>
    <row r="92" spans="2:11" ht="57" x14ac:dyDescent="0.25">
      <c r="B92" s="182"/>
      <c r="C92" s="110" t="s">
        <v>70</v>
      </c>
      <c r="D92" s="100">
        <v>91385.010000000009</v>
      </c>
      <c r="E92" s="100">
        <v>63157.799999999996</v>
      </c>
      <c r="F92" s="100">
        <v>28227.210000000003</v>
      </c>
      <c r="K92" s="36"/>
    </row>
    <row r="93" spans="2:11" ht="42.75" x14ac:dyDescent="0.25">
      <c r="B93" s="182"/>
      <c r="C93" s="110" t="s">
        <v>71</v>
      </c>
      <c r="D93" s="100">
        <v>773138.86659090919</v>
      </c>
      <c r="E93" s="100">
        <v>779413.52380952379</v>
      </c>
      <c r="F93" s="100">
        <v>29153.230227272739</v>
      </c>
      <c r="K93" s="36"/>
    </row>
    <row r="94" spans="2:11" ht="42.75" x14ac:dyDescent="0.25">
      <c r="B94" s="182" t="s">
        <v>35</v>
      </c>
      <c r="C94" s="110" t="s">
        <v>67</v>
      </c>
      <c r="D94" s="100">
        <v>500</v>
      </c>
      <c r="E94" s="100">
        <v>850</v>
      </c>
      <c r="F94" s="100">
        <v>-350</v>
      </c>
      <c r="K94" s="36"/>
    </row>
    <row r="95" spans="2:11" ht="57" x14ac:dyDescent="0.25">
      <c r="B95" s="182"/>
      <c r="C95" s="110" t="s">
        <v>68</v>
      </c>
      <c r="D95" s="100">
        <v>8000</v>
      </c>
      <c r="E95" s="100">
        <v>2364</v>
      </c>
      <c r="F95" s="100">
        <v>5636</v>
      </c>
      <c r="K95" s="36"/>
    </row>
    <row r="96" spans="2:11" ht="57" x14ac:dyDescent="0.25">
      <c r="B96" s="182"/>
      <c r="C96" s="110" t="s">
        <v>69</v>
      </c>
      <c r="D96" s="100">
        <v>50000</v>
      </c>
      <c r="E96" s="100">
        <v>29480</v>
      </c>
      <c r="F96" s="100">
        <v>20520</v>
      </c>
      <c r="K96" s="36"/>
    </row>
    <row r="97" spans="2:11" ht="57" x14ac:dyDescent="0.25">
      <c r="B97" s="182"/>
      <c r="C97" s="110" t="s">
        <v>70</v>
      </c>
      <c r="D97" s="100">
        <v>33389.866666666669</v>
      </c>
      <c r="E97" s="100">
        <v>38846</v>
      </c>
      <c r="F97" s="100">
        <v>-5456.1333333333314</v>
      </c>
      <c r="K97" s="36"/>
    </row>
    <row r="98" spans="2:11" ht="42.75" x14ac:dyDescent="0.25">
      <c r="B98" s="182"/>
      <c r="C98" s="110" t="s">
        <v>71</v>
      </c>
      <c r="D98" s="100"/>
      <c r="E98" s="100"/>
      <c r="F98" s="100"/>
      <c r="K98" s="36"/>
    </row>
    <row r="99" spans="2:11" ht="42.75" x14ac:dyDescent="0.25">
      <c r="B99" s="182" t="s">
        <v>36</v>
      </c>
      <c r="C99" s="110" t="s">
        <v>67</v>
      </c>
      <c r="D99" s="100"/>
      <c r="E99" s="100"/>
      <c r="F99" s="100"/>
      <c r="K99" s="36"/>
    </row>
    <row r="100" spans="2:11" ht="57" x14ac:dyDescent="0.25">
      <c r="B100" s="182"/>
      <c r="C100" s="110" t="s">
        <v>68</v>
      </c>
      <c r="D100" s="100">
        <v>8640</v>
      </c>
      <c r="E100" s="100">
        <v>6800</v>
      </c>
      <c r="F100" s="100">
        <v>1840</v>
      </c>
      <c r="K100" s="36"/>
    </row>
    <row r="101" spans="2:11" ht="57" x14ac:dyDescent="0.25">
      <c r="B101" s="182"/>
      <c r="C101" s="110" t="s">
        <v>69</v>
      </c>
      <c r="D101" s="100">
        <v>42000</v>
      </c>
      <c r="E101" s="100">
        <v>19100</v>
      </c>
      <c r="F101" s="100">
        <v>22900</v>
      </c>
      <c r="K101" s="36"/>
    </row>
    <row r="102" spans="2:11" ht="57" x14ac:dyDescent="0.25">
      <c r="B102" s="182"/>
      <c r="C102" s="110" t="s">
        <v>70</v>
      </c>
      <c r="D102" s="100">
        <v>10264</v>
      </c>
      <c r="E102" s="100">
        <v>16750</v>
      </c>
      <c r="F102" s="100">
        <v>-6486</v>
      </c>
      <c r="K102" s="36"/>
    </row>
    <row r="103" spans="2:11" ht="42.75" x14ac:dyDescent="0.25">
      <c r="B103" s="182"/>
      <c r="C103" s="110" t="s">
        <v>71</v>
      </c>
      <c r="D103" s="100">
        <v>87500</v>
      </c>
      <c r="E103" s="100">
        <v>64902.5</v>
      </c>
      <c r="F103" s="100">
        <v>22597.5</v>
      </c>
      <c r="K103" s="36"/>
    </row>
    <row r="104" spans="2:11" ht="24" customHeight="1" x14ac:dyDescent="0.25">
      <c r="B104" s="182" t="s">
        <v>37</v>
      </c>
      <c r="C104" s="110" t="s">
        <v>67</v>
      </c>
      <c r="D104" s="100"/>
      <c r="E104" s="100"/>
      <c r="F104" s="100"/>
      <c r="K104" s="36"/>
    </row>
    <row r="105" spans="2:11" ht="57" x14ac:dyDescent="0.25">
      <c r="B105" s="182"/>
      <c r="C105" s="110" t="s">
        <v>68</v>
      </c>
      <c r="D105" s="100">
        <v>6075.54</v>
      </c>
      <c r="E105" s="100">
        <v>6640</v>
      </c>
      <c r="F105" s="100">
        <v>-564.46</v>
      </c>
      <c r="K105" s="36"/>
    </row>
    <row r="106" spans="2:11" ht="57" x14ac:dyDescent="0.25">
      <c r="B106" s="182"/>
      <c r="C106" s="110" t="s">
        <v>69</v>
      </c>
      <c r="D106" s="100">
        <v>5540</v>
      </c>
      <c r="E106" s="100">
        <v>3975</v>
      </c>
      <c r="F106" s="100">
        <v>1565</v>
      </c>
      <c r="K106" s="36"/>
    </row>
    <row r="107" spans="2:11" ht="57" x14ac:dyDescent="0.25">
      <c r="B107" s="182"/>
      <c r="C107" s="110" t="s">
        <v>70</v>
      </c>
      <c r="D107" s="100">
        <v>35000</v>
      </c>
      <c r="E107" s="100">
        <v>37100</v>
      </c>
      <c r="F107" s="100">
        <v>-2100</v>
      </c>
      <c r="K107" s="36"/>
    </row>
    <row r="108" spans="2:11" ht="42.75" x14ac:dyDescent="0.25">
      <c r="B108" s="182"/>
      <c r="C108" s="110" t="s">
        <v>71</v>
      </c>
      <c r="D108" s="100">
        <v>2700411.9363636361</v>
      </c>
      <c r="E108" s="100">
        <v>1490111.6363636365</v>
      </c>
      <c r="F108" s="100">
        <v>1210300.3</v>
      </c>
      <c r="K108" s="36"/>
    </row>
    <row r="109" spans="2:11" ht="42.75" x14ac:dyDescent="0.25">
      <c r="B109" s="182" t="s">
        <v>38</v>
      </c>
      <c r="C109" s="110" t="s">
        <v>67</v>
      </c>
      <c r="D109" s="100">
        <v>3675</v>
      </c>
      <c r="E109" s="100">
        <v>1050</v>
      </c>
      <c r="F109" s="100">
        <v>2625</v>
      </c>
      <c r="K109" s="36"/>
    </row>
    <row r="110" spans="2:11" ht="57" x14ac:dyDescent="0.25">
      <c r="B110" s="182"/>
      <c r="C110" s="110" t="s">
        <v>68</v>
      </c>
      <c r="D110" s="100">
        <v>27605.088000000003</v>
      </c>
      <c r="E110" s="100">
        <v>39597.199999999997</v>
      </c>
      <c r="F110" s="100">
        <v>-11992.112000000001</v>
      </c>
      <c r="K110" s="36"/>
    </row>
    <row r="111" spans="2:11" ht="57" x14ac:dyDescent="0.25">
      <c r="B111" s="182"/>
      <c r="C111" s="110" t="s">
        <v>69</v>
      </c>
      <c r="D111" s="100">
        <v>20250</v>
      </c>
      <c r="E111" s="100">
        <v>14293</v>
      </c>
      <c r="F111" s="100">
        <v>5957</v>
      </c>
      <c r="K111" s="36"/>
    </row>
    <row r="112" spans="2:11" ht="57" x14ac:dyDescent="0.25">
      <c r="B112" s="182"/>
      <c r="C112" s="110" t="s">
        <v>70</v>
      </c>
      <c r="D112" s="100">
        <v>36062.119999999995</v>
      </c>
      <c r="E112" s="100">
        <v>34740</v>
      </c>
      <c r="F112" s="100">
        <v>1322.12</v>
      </c>
      <c r="K112" s="36"/>
    </row>
    <row r="113" spans="2:11" ht="42.75" x14ac:dyDescent="0.25">
      <c r="B113" s="182"/>
      <c r="C113" s="110" t="s">
        <v>71</v>
      </c>
      <c r="D113" s="100">
        <v>896874.13072666654</v>
      </c>
      <c r="E113" s="100">
        <v>704184.58620689635</v>
      </c>
      <c r="F113" s="100">
        <v>216162.36406000005</v>
      </c>
      <c r="K113" s="36"/>
    </row>
    <row r="114" spans="2:11" ht="42.75" x14ac:dyDescent="0.25">
      <c r="B114" s="182" t="s">
        <v>39</v>
      </c>
      <c r="C114" s="110" t="s">
        <v>67</v>
      </c>
      <c r="D114" s="100"/>
      <c r="E114" s="100"/>
      <c r="F114" s="100"/>
      <c r="K114" s="36"/>
    </row>
    <row r="115" spans="2:11" ht="57" x14ac:dyDescent="0.25">
      <c r="B115" s="182"/>
      <c r="C115" s="110" t="s">
        <v>68</v>
      </c>
      <c r="D115" s="100">
        <v>19104.131142857146</v>
      </c>
      <c r="E115" s="100">
        <v>20903.2</v>
      </c>
      <c r="F115" s="100">
        <v>4173.2740000000022</v>
      </c>
      <c r="K115" s="36"/>
    </row>
    <row r="116" spans="2:11" ht="57" x14ac:dyDescent="0.25">
      <c r="B116" s="182"/>
      <c r="C116" s="110" t="s">
        <v>69</v>
      </c>
      <c r="D116" s="100">
        <v>6395.5239999999994</v>
      </c>
      <c r="E116" s="100">
        <v>13215</v>
      </c>
      <c r="F116" s="100">
        <v>-4176.4759999999997</v>
      </c>
      <c r="K116" s="36"/>
    </row>
    <row r="117" spans="2:11" ht="57" x14ac:dyDescent="0.25">
      <c r="B117" s="182"/>
      <c r="C117" s="110" t="s">
        <v>70</v>
      </c>
      <c r="D117" s="100">
        <v>72255.996181818176</v>
      </c>
      <c r="E117" s="100">
        <v>53059.199999999997</v>
      </c>
      <c r="F117" s="100">
        <v>24020.359818181823</v>
      </c>
      <c r="K117" s="36"/>
    </row>
    <row r="118" spans="2:11" ht="42.75" x14ac:dyDescent="0.25">
      <c r="B118" s="182"/>
      <c r="C118" s="110" t="s">
        <v>71</v>
      </c>
      <c r="D118" s="100">
        <v>1080745.679463</v>
      </c>
      <c r="E118" s="100">
        <v>773663.65857142827</v>
      </c>
      <c r="F118" s="100">
        <v>322555.29406300007</v>
      </c>
      <c r="K118" s="36"/>
    </row>
    <row r="119" spans="2:11" ht="42.75" x14ac:dyDescent="0.25">
      <c r="B119" s="182" t="s">
        <v>40</v>
      </c>
      <c r="C119" s="110" t="s">
        <v>67</v>
      </c>
      <c r="D119" s="100"/>
      <c r="E119" s="100"/>
      <c r="F119" s="100"/>
      <c r="K119" s="36"/>
    </row>
    <row r="120" spans="2:11" ht="57" x14ac:dyDescent="0.25">
      <c r="B120" s="182"/>
      <c r="C120" s="110" t="s">
        <v>68</v>
      </c>
      <c r="D120" s="100">
        <v>6600</v>
      </c>
      <c r="E120" s="100">
        <v>4880</v>
      </c>
      <c r="F120" s="100">
        <v>1720</v>
      </c>
      <c r="K120" s="36"/>
    </row>
    <row r="121" spans="2:11" ht="57" x14ac:dyDescent="0.25">
      <c r="B121" s="182"/>
      <c r="C121" s="110" t="s">
        <v>69</v>
      </c>
      <c r="D121" s="100"/>
      <c r="E121" s="100"/>
      <c r="F121" s="100"/>
      <c r="K121" s="36"/>
    </row>
    <row r="122" spans="2:11" ht="57" x14ac:dyDescent="0.25">
      <c r="B122" s="182"/>
      <c r="C122" s="110" t="s">
        <v>70</v>
      </c>
      <c r="D122" s="100"/>
      <c r="E122" s="100"/>
      <c r="F122" s="100"/>
      <c r="K122" s="36"/>
    </row>
    <row r="123" spans="2:11" ht="42.75" x14ac:dyDescent="0.25">
      <c r="B123" s="182"/>
      <c r="C123" s="110" t="s">
        <v>71</v>
      </c>
      <c r="D123" s="100"/>
      <c r="E123" s="100"/>
      <c r="F123" s="100"/>
      <c r="K123" s="36"/>
    </row>
    <row r="124" spans="2:11" ht="24" customHeight="1" x14ac:dyDescent="0.25">
      <c r="B124" s="182" t="s">
        <v>41</v>
      </c>
      <c r="C124" s="110" t="s">
        <v>67</v>
      </c>
      <c r="D124" s="100"/>
      <c r="E124" s="100"/>
      <c r="F124" s="100"/>
      <c r="K124" s="36"/>
    </row>
    <row r="125" spans="2:11" ht="57" x14ac:dyDescent="0.25">
      <c r="B125" s="182"/>
      <c r="C125" s="110" t="s">
        <v>68</v>
      </c>
      <c r="D125" s="100"/>
      <c r="E125" s="100"/>
      <c r="F125" s="100"/>
      <c r="K125" s="36"/>
    </row>
    <row r="126" spans="2:11" ht="57" x14ac:dyDescent="0.25">
      <c r="B126" s="182"/>
      <c r="C126" s="110" t="s">
        <v>69</v>
      </c>
      <c r="D126" s="100">
        <v>27000</v>
      </c>
      <c r="E126" s="100">
        <v>17965</v>
      </c>
      <c r="F126" s="100">
        <v>9035</v>
      </c>
      <c r="K126" s="36"/>
    </row>
    <row r="127" spans="2:11" ht="57" x14ac:dyDescent="0.25">
      <c r="B127" s="182"/>
      <c r="C127" s="110" t="s">
        <v>70</v>
      </c>
      <c r="D127" s="100">
        <v>78940.800000000003</v>
      </c>
      <c r="E127" s="100">
        <v>73872</v>
      </c>
      <c r="F127" s="100">
        <v>5068.8000000000029</v>
      </c>
      <c r="K127" s="36"/>
    </row>
    <row r="128" spans="2:11" ht="42.75" x14ac:dyDescent="0.25">
      <c r="B128" s="182"/>
      <c r="C128" s="110" t="s">
        <v>71</v>
      </c>
      <c r="D128" s="100"/>
      <c r="E128" s="100"/>
      <c r="F128" s="100"/>
      <c r="K128" s="36"/>
    </row>
    <row r="129" spans="2:11" ht="42.75" x14ac:dyDescent="0.25">
      <c r="B129" s="182" t="s">
        <v>42</v>
      </c>
      <c r="C129" s="110" t="s">
        <v>67</v>
      </c>
      <c r="D129" s="100">
        <v>1315.68</v>
      </c>
      <c r="E129" s="100">
        <v>262</v>
      </c>
      <c r="F129" s="100">
        <v>1053.68</v>
      </c>
      <c r="K129" s="36"/>
    </row>
    <row r="130" spans="2:11" ht="57" x14ac:dyDescent="0.25">
      <c r="B130" s="182"/>
      <c r="C130" s="110" t="s">
        <v>68</v>
      </c>
      <c r="D130" s="100"/>
      <c r="E130" s="100"/>
      <c r="F130" s="100"/>
      <c r="K130" s="36"/>
    </row>
    <row r="131" spans="2:11" ht="57" x14ac:dyDescent="0.25">
      <c r="B131" s="182"/>
      <c r="C131" s="110" t="s">
        <v>69</v>
      </c>
      <c r="D131" s="100">
        <v>10964</v>
      </c>
      <c r="E131" s="100">
        <v>6250</v>
      </c>
      <c r="F131" s="100">
        <v>4714</v>
      </c>
      <c r="K131" s="36"/>
    </row>
    <row r="132" spans="2:11" ht="57" x14ac:dyDescent="0.25">
      <c r="B132" s="182"/>
      <c r="C132" s="110" t="s">
        <v>70</v>
      </c>
      <c r="D132" s="100"/>
      <c r="E132" s="100"/>
      <c r="F132" s="100"/>
      <c r="K132" s="36"/>
    </row>
    <row r="133" spans="2:11" ht="42.75" x14ac:dyDescent="0.25">
      <c r="B133" s="182"/>
      <c r="C133" s="110" t="s">
        <v>71</v>
      </c>
      <c r="D133" s="100"/>
      <c r="E133" s="100"/>
      <c r="F133" s="100"/>
      <c r="K133" s="36"/>
    </row>
    <row r="134" spans="2:11" ht="42.75" x14ac:dyDescent="0.25">
      <c r="B134" s="182" t="s">
        <v>43</v>
      </c>
      <c r="C134" s="110" t="s">
        <v>67</v>
      </c>
      <c r="D134" s="100"/>
      <c r="E134" s="100"/>
      <c r="F134" s="100"/>
      <c r="K134" s="36"/>
    </row>
    <row r="135" spans="2:11" ht="57" x14ac:dyDescent="0.25">
      <c r="B135" s="182"/>
      <c r="C135" s="110" t="s">
        <v>68</v>
      </c>
      <c r="D135" s="100"/>
      <c r="E135" s="100"/>
      <c r="F135" s="100"/>
    </row>
    <row r="136" spans="2:11" ht="57" x14ac:dyDescent="0.25">
      <c r="B136" s="182"/>
      <c r="C136" s="110" t="s">
        <v>69</v>
      </c>
      <c r="D136" s="100">
        <v>9990</v>
      </c>
      <c r="E136" s="100">
        <v>70390</v>
      </c>
      <c r="F136" s="100">
        <v>-60400</v>
      </c>
    </row>
    <row r="137" spans="2:11" ht="57" x14ac:dyDescent="0.25">
      <c r="B137" s="182"/>
      <c r="C137" s="110" t="s">
        <v>70</v>
      </c>
      <c r="D137" s="100">
        <v>438560</v>
      </c>
      <c r="E137" s="100">
        <v>157000</v>
      </c>
      <c r="F137" s="100">
        <v>281560</v>
      </c>
    </row>
    <row r="138" spans="2:11" ht="42.75" x14ac:dyDescent="0.25">
      <c r="B138" s="182"/>
      <c r="C138" s="110" t="s">
        <v>71</v>
      </c>
      <c r="D138" s="100">
        <v>818087.41122449003</v>
      </c>
      <c r="E138" s="100">
        <v>413542.69000000018</v>
      </c>
      <c r="F138" s="100">
        <v>421424.01469387743</v>
      </c>
    </row>
    <row r="139" spans="2:11" ht="42.75" x14ac:dyDescent="0.25">
      <c r="B139" s="182" t="s">
        <v>44</v>
      </c>
      <c r="C139" s="110" t="s">
        <v>67</v>
      </c>
      <c r="D139" s="100"/>
      <c r="E139" s="100"/>
      <c r="F139" s="100"/>
    </row>
    <row r="140" spans="2:11" ht="57" x14ac:dyDescent="0.25">
      <c r="B140" s="182"/>
      <c r="C140" s="110" t="s">
        <v>68</v>
      </c>
      <c r="D140" s="100"/>
      <c r="E140" s="100"/>
      <c r="F140" s="100"/>
    </row>
    <row r="141" spans="2:11" ht="57" x14ac:dyDescent="0.25">
      <c r="B141" s="182"/>
      <c r="C141" s="110" t="s">
        <v>69</v>
      </c>
      <c r="D141" s="100"/>
      <c r="E141" s="100"/>
      <c r="F141" s="100"/>
    </row>
    <row r="142" spans="2:11" ht="57" x14ac:dyDescent="0.25">
      <c r="B142" s="182"/>
      <c r="C142" s="110" t="s">
        <v>70</v>
      </c>
      <c r="D142" s="100"/>
      <c r="E142" s="100"/>
      <c r="F142" s="100"/>
    </row>
    <row r="143" spans="2:11" ht="42.75" x14ac:dyDescent="0.25">
      <c r="B143" s="182"/>
      <c r="C143" s="110" t="s">
        <v>71</v>
      </c>
      <c r="D143" s="100">
        <v>4720000</v>
      </c>
      <c r="E143" s="100">
        <v>200033.33333333331</v>
      </c>
      <c r="F143" s="100">
        <v>4569975</v>
      </c>
    </row>
    <row r="144" spans="2:11" ht="15.75" x14ac:dyDescent="0.3">
      <c r="B144" s="66" t="s">
        <v>211</v>
      </c>
      <c r="C144" s="39"/>
      <c r="D144" s="76"/>
      <c r="E144" s="76"/>
      <c r="F144" s="76"/>
    </row>
    <row r="145" spans="2:6" ht="15.75" x14ac:dyDescent="0.3">
      <c r="B145" s="70" t="s">
        <v>212</v>
      </c>
      <c r="C145" s="39"/>
      <c r="D145" s="76"/>
      <c r="E145" s="76"/>
      <c r="F145" s="76"/>
    </row>
    <row r="230" ht="24" customHeight="1" x14ac:dyDescent="0.25"/>
  </sheetData>
  <mergeCells count="24">
    <mergeCell ref="B39:B43"/>
    <mergeCell ref="B44:B48"/>
    <mergeCell ref="C26:F26"/>
    <mergeCell ref="B104:B108"/>
    <mergeCell ref="B109:B113"/>
    <mergeCell ref="B49:B53"/>
    <mergeCell ref="B54:B58"/>
    <mergeCell ref="B59:B63"/>
    <mergeCell ref="B64:B68"/>
    <mergeCell ref="B69:B73"/>
    <mergeCell ref="B29:B33"/>
    <mergeCell ref="B34:B38"/>
    <mergeCell ref="B74:B78"/>
    <mergeCell ref="B79:B83"/>
    <mergeCell ref="B84:B88"/>
    <mergeCell ref="B89:B93"/>
    <mergeCell ref="B94:B98"/>
    <mergeCell ref="B99:B103"/>
    <mergeCell ref="B129:B133"/>
    <mergeCell ref="B134:B138"/>
    <mergeCell ref="B139:B143"/>
    <mergeCell ref="B124:B128"/>
    <mergeCell ref="B114:B118"/>
    <mergeCell ref="B119:B123"/>
  </mergeCells>
  <hyperlinks>
    <hyperlink ref="G10" location="ÍNDICE!A1" display="INDICE"/>
  </hyperlinks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24"/>
  <dimension ref="B1:N59"/>
  <sheetViews>
    <sheetView showGridLines="0" topLeftCell="F1" workbookViewId="0">
      <selection activeCell="F65" sqref="F65"/>
    </sheetView>
  </sheetViews>
  <sheetFormatPr baseColWidth="10" defaultRowHeight="15" x14ac:dyDescent="0.25"/>
  <cols>
    <col min="2" max="2" width="23" style="24" customWidth="1"/>
    <col min="3" max="3" width="28" customWidth="1"/>
    <col min="4" max="4" width="18.85546875" style="8" customWidth="1"/>
    <col min="5" max="5" width="21.7109375" style="8" customWidth="1"/>
    <col min="6" max="6" width="22.28515625" style="8" customWidth="1"/>
    <col min="7" max="7" width="21.7109375" customWidth="1"/>
    <col min="8" max="8" width="19.28515625" customWidth="1"/>
    <col min="9" max="9" width="22.85546875" customWidth="1"/>
    <col min="10" max="10" width="19" customWidth="1"/>
    <col min="11" max="11" width="14.85546875" customWidth="1"/>
    <col min="12" max="12" width="20.42578125" customWidth="1"/>
  </cols>
  <sheetData>
    <row r="1" spans="2:14" s="76" customFormat="1" x14ac:dyDescent="0.25">
      <c r="B1" s="24"/>
      <c r="D1" s="8"/>
      <c r="E1" s="8"/>
      <c r="F1" s="8"/>
    </row>
    <row r="7" spans="2:14" s="76" customFormat="1" x14ac:dyDescent="0.25">
      <c r="B7" s="24"/>
      <c r="D7" s="8"/>
      <c r="E7" s="8"/>
      <c r="F7" s="8"/>
    </row>
    <row r="8" spans="2:14" ht="17.25" x14ac:dyDescent="0.3">
      <c r="B8" s="177"/>
      <c r="C8" s="177"/>
      <c r="D8" s="177"/>
      <c r="E8" s="177"/>
      <c r="F8"/>
      <c r="K8" s="8"/>
    </row>
    <row r="9" spans="2:14" s="76" customFormat="1" ht="17.25" x14ac:dyDescent="0.3">
      <c r="B9" s="79"/>
      <c r="C9" s="79"/>
      <c r="D9" s="79"/>
      <c r="E9" s="79"/>
      <c r="K9" s="8"/>
    </row>
    <row r="10" spans="2:14" ht="27" x14ac:dyDescent="0.3">
      <c r="B10" s="145" t="s">
        <v>1</v>
      </c>
      <c r="C10" s="145" t="s">
        <v>51</v>
      </c>
      <c r="D10" s="145" t="s">
        <v>52</v>
      </c>
      <c r="E10" s="145" t="s">
        <v>53</v>
      </c>
      <c r="F10" s="145" t="s">
        <v>54</v>
      </c>
      <c r="G10" s="145" t="s">
        <v>55</v>
      </c>
      <c r="H10" s="145" t="s">
        <v>56</v>
      </c>
      <c r="J10" s="80" t="s">
        <v>252</v>
      </c>
      <c r="K10" s="88"/>
      <c r="L10" s="87"/>
      <c r="M10" s="87"/>
      <c r="N10" s="87"/>
    </row>
    <row r="11" spans="2:14" x14ac:dyDescent="0.25">
      <c r="B11" s="101" t="s">
        <v>6</v>
      </c>
      <c r="C11" s="116">
        <v>0.48391361833406787</v>
      </c>
      <c r="D11" s="116">
        <v>0.48567650947553986</v>
      </c>
      <c r="E11" s="116">
        <v>5.7293962097840455E-3</v>
      </c>
      <c r="F11" s="117">
        <v>4.8479506390480386E-3</v>
      </c>
      <c r="G11" s="116">
        <v>6.6108417805200526E-4</v>
      </c>
      <c r="H11" s="116">
        <v>1.9171441163508152E-2</v>
      </c>
      <c r="I11" s="87"/>
      <c r="J11" s="87"/>
      <c r="K11" s="87"/>
      <c r="L11" s="87"/>
      <c r="M11" s="87"/>
      <c r="N11" s="87"/>
    </row>
    <row r="12" spans="2:14" ht="28.5" x14ac:dyDescent="0.25">
      <c r="B12" s="101" t="s">
        <v>7</v>
      </c>
      <c r="C12" s="116">
        <v>0.55264130033247139</v>
      </c>
      <c r="D12" s="116">
        <v>0.42113040265977097</v>
      </c>
      <c r="E12" s="116">
        <v>4.4329516069449579E-3</v>
      </c>
      <c r="F12" s="117">
        <v>2.216475803472479E-3</v>
      </c>
      <c r="G12" s="116">
        <v>2.216475803472479E-3</v>
      </c>
      <c r="H12" s="116">
        <v>1.736239379386775E-2</v>
      </c>
      <c r="I12" s="87"/>
      <c r="J12" s="87"/>
      <c r="K12" s="87"/>
      <c r="L12" s="87"/>
      <c r="M12" s="87"/>
      <c r="N12" s="87"/>
    </row>
    <row r="13" spans="2:14" ht="28.5" x14ac:dyDescent="0.25">
      <c r="B13" s="101" t="s">
        <v>8</v>
      </c>
      <c r="C13" s="116">
        <v>0.61345435130806192</v>
      </c>
      <c r="D13" s="116">
        <v>0.35718099305926321</v>
      </c>
      <c r="E13" s="116">
        <v>6.4068339562199676E-3</v>
      </c>
      <c r="F13" s="117">
        <v>4.8051254671649763E-3</v>
      </c>
      <c r="G13" s="116">
        <v>4.2712226374799784E-3</v>
      </c>
      <c r="H13" s="116">
        <v>1.3881473571809931E-2</v>
      </c>
      <c r="I13" s="87"/>
      <c r="J13" s="87"/>
      <c r="K13" s="87"/>
      <c r="L13" s="87"/>
      <c r="M13" s="87"/>
      <c r="N13" s="87"/>
    </row>
    <row r="14" spans="2:14" ht="28.5" x14ac:dyDescent="0.25">
      <c r="B14" s="101" t="s">
        <v>9</v>
      </c>
      <c r="C14" s="116">
        <v>0.65891783567134266</v>
      </c>
      <c r="D14" s="116">
        <v>0.31102204408817635</v>
      </c>
      <c r="E14" s="116">
        <v>9.2184368737474945E-3</v>
      </c>
      <c r="F14" s="117">
        <v>4.0080160320641279E-3</v>
      </c>
      <c r="G14" s="116">
        <v>7.214428857715431E-3</v>
      </c>
      <c r="H14" s="116">
        <v>9.6192384769539074E-3</v>
      </c>
      <c r="I14" s="87"/>
      <c r="J14" s="87"/>
      <c r="K14" s="87"/>
      <c r="L14" s="87"/>
      <c r="M14" s="87"/>
      <c r="N14" s="87"/>
    </row>
    <row r="15" spans="2:14" ht="28.5" x14ac:dyDescent="0.25">
      <c r="B15" s="101" t="s">
        <v>10</v>
      </c>
      <c r="C15" s="116">
        <v>0.67186969799796403</v>
      </c>
      <c r="D15" s="116">
        <v>0.29826942653545979</v>
      </c>
      <c r="E15" s="116">
        <v>6.7865626060400405E-3</v>
      </c>
      <c r="F15" s="117">
        <v>4.0719375636240245E-3</v>
      </c>
      <c r="G15" s="116">
        <v>1.0179843909060061E-2</v>
      </c>
      <c r="H15" s="116">
        <v>8.8225313878520523E-3</v>
      </c>
      <c r="I15" s="87"/>
      <c r="J15" s="87"/>
      <c r="K15" s="87"/>
      <c r="L15" s="87"/>
      <c r="M15" s="87"/>
      <c r="N15" s="87"/>
    </row>
    <row r="16" spans="2:14" ht="28.5" x14ac:dyDescent="0.25">
      <c r="B16" s="101" t="s">
        <v>11</v>
      </c>
      <c r="C16" s="116">
        <v>0.64522572912504994</v>
      </c>
      <c r="D16" s="116">
        <v>0.31082700759089094</v>
      </c>
      <c r="E16" s="116">
        <v>1.1985617259288853E-2</v>
      </c>
      <c r="F16" s="117">
        <v>1.1985617259288853E-3</v>
      </c>
      <c r="G16" s="116">
        <v>1.6779864163004393E-2</v>
      </c>
      <c r="H16" s="116">
        <v>1.3983220135836995E-2</v>
      </c>
      <c r="I16" s="87"/>
      <c r="J16" s="87"/>
      <c r="K16" s="87"/>
      <c r="L16" s="87"/>
      <c r="M16" s="87"/>
      <c r="N16" s="87"/>
    </row>
    <row r="17" spans="2:14" ht="28.5" x14ac:dyDescent="0.25">
      <c r="B17" s="101" t="s">
        <v>12</v>
      </c>
      <c r="C17" s="116">
        <v>0.57733480989294939</v>
      </c>
      <c r="D17" s="116">
        <v>0.36840162421557771</v>
      </c>
      <c r="E17" s="116">
        <v>1.0705057216685123E-2</v>
      </c>
      <c r="F17" s="117">
        <v>1.8456995201181247E-3</v>
      </c>
      <c r="G17" s="116">
        <v>2.8423772609819122E-2</v>
      </c>
      <c r="H17" s="116">
        <v>1.3289036544850499E-2</v>
      </c>
      <c r="I17" s="87"/>
      <c r="J17" s="87"/>
      <c r="K17" s="87"/>
      <c r="L17" s="87"/>
      <c r="M17" s="87"/>
      <c r="N17" s="87"/>
    </row>
    <row r="18" spans="2:14" ht="28.5" x14ac:dyDescent="0.25">
      <c r="B18" s="101" t="s">
        <v>13</v>
      </c>
      <c r="C18" s="116">
        <v>0.45718232044198898</v>
      </c>
      <c r="D18" s="116">
        <v>0.47444751381215472</v>
      </c>
      <c r="E18" s="116">
        <v>1.4502762430939226E-2</v>
      </c>
      <c r="F18" s="117">
        <v>1.3812154696132596E-3</v>
      </c>
      <c r="G18" s="116">
        <v>3.8674033149171269E-2</v>
      </c>
      <c r="H18" s="116">
        <v>1.3812154696132596E-2</v>
      </c>
      <c r="I18" s="87"/>
      <c r="J18" s="87"/>
      <c r="K18" s="87"/>
      <c r="L18" s="87"/>
      <c r="M18" s="87"/>
      <c r="N18" s="87"/>
    </row>
    <row r="19" spans="2:14" ht="28.5" x14ac:dyDescent="0.25">
      <c r="B19" s="101" t="s">
        <v>14</v>
      </c>
      <c r="C19" s="116">
        <v>0.43959731543624159</v>
      </c>
      <c r="D19" s="116">
        <v>0.51230425055928408</v>
      </c>
      <c r="E19" s="116">
        <v>5.5928411633109623E-3</v>
      </c>
      <c r="F19" s="117">
        <v>1.1185682326621924E-3</v>
      </c>
      <c r="G19" s="116">
        <v>3.2438478747203577E-2</v>
      </c>
      <c r="H19" s="116">
        <v>8.948545861297539E-3</v>
      </c>
      <c r="I19" s="87"/>
      <c r="J19" s="87"/>
      <c r="K19" s="87"/>
      <c r="L19" s="87"/>
      <c r="M19" s="87"/>
      <c r="N19" s="87"/>
    </row>
    <row r="20" spans="2:14" x14ac:dyDescent="0.25">
      <c r="B20" s="101" t="s">
        <v>15</v>
      </c>
      <c r="C20" s="116">
        <v>0.44758432087511396</v>
      </c>
      <c r="D20" s="116">
        <v>0.50501367365542393</v>
      </c>
      <c r="E20" s="116">
        <v>4.5578851412944391E-3</v>
      </c>
      <c r="F20" s="117">
        <v>0</v>
      </c>
      <c r="G20" s="116">
        <v>2.9170464904284411E-2</v>
      </c>
      <c r="H20" s="116">
        <v>1.3673655423883319E-2</v>
      </c>
      <c r="I20" s="87"/>
      <c r="J20" s="87"/>
      <c r="K20" s="87"/>
      <c r="L20" s="87"/>
      <c r="M20" s="87"/>
      <c r="N20" s="87"/>
    </row>
    <row r="21" spans="2:14" ht="15.75" x14ac:dyDescent="0.3">
      <c r="B21" s="66" t="s">
        <v>211</v>
      </c>
      <c r="I21" s="87"/>
    </row>
    <row r="22" spans="2:14" ht="15.75" x14ac:dyDescent="0.3">
      <c r="B22" s="70" t="s">
        <v>212</v>
      </c>
      <c r="I22" s="87"/>
    </row>
    <row r="24" spans="2:14" s="76" customFormat="1" x14ac:dyDescent="0.25">
      <c r="B24" s="24"/>
      <c r="D24" s="8"/>
      <c r="E24" s="8"/>
      <c r="F24" s="8"/>
    </row>
    <row r="25" spans="2:14" s="76" customFormat="1" x14ac:dyDescent="0.25">
      <c r="B25" s="24"/>
      <c r="D25" s="8"/>
      <c r="E25" s="8"/>
      <c r="F25" s="8"/>
    </row>
    <row r="26" spans="2:14" s="76" customFormat="1" x14ac:dyDescent="0.25">
      <c r="B26" s="24"/>
      <c r="D26" s="8"/>
      <c r="E26" s="8"/>
      <c r="F26" s="8"/>
    </row>
    <row r="27" spans="2:14" s="76" customFormat="1" x14ac:dyDescent="0.25">
      <c r="B27" s="24"/>
      <c r="D27" s="8"/>
      <c r="E27" s="8"/>
      <c r="F27" s="8"/>
    </row>
    <row r="28" spans="2:14" s="76" customFormat="1" x14ac:dyDescent="0.25">
      <c r="B28" s="24"/>
      <c r="D28" s="8"/>
      <c r="E28" s="8"/>
      <c r="F28" s="8"/>
    </row>
    <row r="29" spans="2:14" s="76" customFormat="1" x14ac:dyDescent="0.25">
      <c r="B29" s="24"/>
      <c r="D29" s="8"/>
      <c r="E29" s="8"/>
      <c r="F29" s="8"/>
    </row>
    <row r="30" spans="2:14" s="76" customFormat="1" x14ac:dyDescent="0.25">
      <c r="B30" s="24"/>
      <c r="D30" s="8"/>
      <c r="E30" s="8"/>
      <c r="F30" s="8"/>
    </row>
    <row r="31" spans="2:14" s="76" customFormat="1" x14ac:dyDescent="0.25">
      <c r="B31" s="24"/>
      <c r="D31" s="8"/>
      <c r="E31" s="8"/>
      <c r="F31" s="8"/>
    </row>
    <row r="32" spans="2:14" s="76" customFormat="1" ht="17.25" x14ac:dyDescent="0.3">
      <c r="B32" s="79"/>
      <c r="C32" s="79"/>
      <c r="D32" s="79"/>
      <c r="E32" s="79"/>
      <c r="K32" s="8"/>
    </row>
    <row r="33" spans="2:8" ht="27" x14ac:dyDescent="0.25">
      <c r="B33" s="172" t="s">
        <v>50</v>
      </c>
      <c r="C33" s="172" t="s">
        <v>51</v>
      </c>
      <c r="D33" s="172" t="s">
        <v>52</v>
      </c>
      <c r="E33" s="172" t="s">
        <v>53</v>
      </c>
      <c r="F33" s="172" t="s">
        <v>54</v>
      </c>
      <c r="G33" s="172" t="s">
        <v>55</v>
      </c>
      <c r="H33" s="172" t="s">
        <v>56</v>
      </c>
    </row>
    <row r="34" spans="2:8" x14ac:dyDescent="0.25">
      <c r="B34" s="112" t="s">
        <v>57</v>
      </c>
      <c r="C34" s="113">
        <v>0.56826504674507772</v>
      </c>
      <c r="D34" s="113">
        <v>0.3939080608332256</v>
      </c>
      <c r="E34" s="113">
        <v>7.8841928396019122E-3</v>
      </c>
      <c r="F34" s="113">
        <v>3.0158114687001852E-3</v>
      </c>
      <c r="G34" s="113">
        <v>1.2967989315410797E-2</v>
      </c>
      <c r="H34" s="113">
        <v>1.3958898797983715E-2</v>
      </c>
    </row>
    <row r="35" spans="2:8" ht="15.75" x14ac:dyDescent="0.3">
      <c r="B35" s="114" t="s">
        <v>5</v>
      </c>
      <c r="C35" s="115">
        <v>0.3979785217940619</v>
      </c>
      <c r="D35" s="115">
        <v>0.54769425142135186</v>
      </c>
      <c r="E35" s="115">
        <v>1.2002526847757423E-2</v>
      </c>
      <c r="F35" s="115">
        <v>4.421983575489577E-3</v>
      </c>
      <c r="G35" s="115">
        <v>9.4756790903348081E-3</v>
      </c>
      <c r="H35" s="115">
        <v>2.8427037271004423E-2</v>
      </c>
    </row>
    <row r="36" spans="2:8" ht="15.75" x14ac:dyDescent="0.3">
      <c r="B36" s="114" t="s">
        <v>16</v>
      </c>
      <c r="C36" s="115">
        <v>0.62724935732647813</v>
      </c>
      <c r="D36" s="115">
        <v>0.33504712939160242</v>
      </c>
      <c r="E36" s="115">
        <v>5.1413881748071976E-3</v>
      </c>
      <c r="F36" s="115">
        <v>0</v>
      </c>
      <c r="G36" s="115">
        <v>2.056555269922879E-2</v>
      </c>
      <c r="H36" s="115">
        <v>1.1996572407883462E-2</v>
      </c>
    </row>
    <row r="37" spans="2:8" ht="15.75" x14ac:dyDescent="0.3">
      <c r="B37" s="114" t="s">
        <v>23</v>
      </c>
      <c r="C37" s="115">
        <v>0.33333333333333331</v>
      </c>
      <c r="D37" s="115">
        <v>0.59333333333333338</v>
      </c>
      <c r="E37" s="115">
        <v>8.3333333333333332E-3</v>
      </c>
      <c r="F37" s="115">
        <v>0</v>
      </c>
      <c r="G37" s="115">
        <v>6.6666666666666671E-3</v>
      </c>
      <c r="H37" s="115">
        <v>5.8333333333333334E-2</v>
      </c>
    </row>
    <row r="38" spans="2:8" ht="15.75" x14ac:dyDescent="0.3">
      <c r="B38" s="114" t="s">
        <v>25</v>
      </c>
      <c r="C38" s="115">
        <v>0.51453488372093026</v>
      </c>
      <c r="D38" s="115">
        <v>0.4433139534883721</v>
      </c>
      <c r="E38" s="115">
        <v>1.8895348837209301E-2</v>
      </c>
      <c r="F38" s="115">
        <v>8.7209302325581394E-3</v>
      </c>
      <c r="G38" s="115">
        <v>7.2674418604651162E-3</v>
      </c>
      <c r="H38" s="115">
        <v>7.2674418604651162E-3</v>
      </c>
    </row>
    <row r="39" spans="2:8" ht="15.75" x14ac:dyDescent="0.3">
      <c r="B39" s="114" t="s">
        <v>26</v>
      </c>
      <c r="C39" s="115">
        <v>0.36885644768856446</v>
      </c>
      <c r="D39" s="115">
        <v>0.59562043795620434</v>
      </c>
      <c r="E39" s="115">
        <v>4.3795620437956208E-3</v>
      </c>
      <c r="F39" s="115">
        <v>1.9464720194647203E-3</v>
      </c>
      <c r="G39" s="115">
        <v>9.7323600973236012E-3</v>
      </c>
      <c r="H39" s="115">
        <v>1.9464720194647202E-2</v>
      </c>
    </row>
    <row r="40" spans="2:8" ht="15.75" x14ac:dyDescent="0.3">
      <c r="B40" s="114" t="s">
        <v>27</v>
      </c>
      <c r="C40" s="115">
        <v>0.34548513740886144</v>
      </c>
      <c r="D40" s="115">
        <v>0.63376332024677506</v>
      </c>
      <c r="E40" s="115">
        <v>6.730229949523275E-3</v>
      </c>
      <c r="F40" s="115">
        <v>4.4868199663488503E-3</v>
      </c>
      <c r="G40" s="115">
        <v>0</v>
      </c>
      <c r="H40" s="115">
        <v>9.534492428491307E-3</v>
      </c>
    </row>
    <row r="41" spans="2:8" ht="15.75" x14ac:dyDescent="0.3">
      <c r="B41" s="114" t="s">
        <v>28</v>
      </c>
      <c r="C41" s="115">
        <v>0.39586206896551723</v>
      </c>
      <c r="D41" s="115">
        <v>0.51862068965517238</v>
      </c>
      <c r="E41" s="115">
        <v>1.9310344827586208E-2</v>
      </c>
      <c r="F41" s="115">
        <v>0</v>
      </c>
      <c r="G41" s="115">
        <v>4.4137931034482755E-2</v>
      </c>
      <c r="H41" s="115">
        <v>2.2068965517241378E-2</v>
      </c>
    </row>
    <row r="42" spans="2:8" ht="15.75" x14ac:dyDescent="0.3">
      <c r="B42" s="114" t="s">
        <v>29</v>
      </c>
      <c r="C42" s="115">
        <v>0.68907563025210083</v>
      </c>
      <c r="D42" s="115">
        <v>0.2657563025210084</v>
      </c>
      <c r="E42" s="115">
        <v>4.2016806722689074E-3</v>
      </c>
      <c r="F42" s="115">
        <v>6.3025210084033615E-3</v>
      </c>
      <c r="G42" s="115">
        <v>2.8361344537815126E-2</v>
      </c>
      <c r="H42" s="115">
        <v>6.3025210084033615E-3</v>
      </c>
    </row>
    <row r="43" spans="2:8" ht="15.75" x14ac:dyDescent="0.3">
      <c r="B43" s="114" t="s">
        <v>30</v>
      </c>
      <c r="C43" s="115">
        <v>0.8834905660377359</v>
      </c>
      <c r="D43" s="115">
        <v>0.10754716981132076</v>
      </c>
      <c r="E43" s="115">
        <v>1.8867924528301887E-3</v>
      </c>
      <c r="F43" s="115">
        <v>4.7169811320754717E-4</v>
      </c>
      <c r="G43" s="115">
        <v>5.6603773584905656E-3</v>
      </c>
      <c r="H43" s="115">
        <v>9.4339622641509435E-4</v>
      </c>
    </row>
    <row r="44" spans="2:8" ht="15.75" x14ac:dyDescent="0.3">
      <c r="B44" s="114" t="s">
        <v>31</v>
      </c>
      <c r="C44" s="115">
        <v>0.61148648648648651</v>
      </c>
      <c r="D44" s="115">
        <v>0.33671171171171171</v>
      </c>
      <c r="E44" s="115">
        <v>6.7567567567567571E-3</v>
      </c>
      <c r="F44" s="115">
        <v>1.4639639639639639E-2</v>
      </c>
      <c r="G44" s="115">
        <v>1.6891891891891893E-2</v>
      </c>
      <c r="H44" s="115">
        <v>1.3513513513513514E-2</v>
      </c>
    </row>
    <row r="45" spans="2:8" ht="15.75" x14ac:dyDescent="0.3">
      <c r="B45" s="114" t="s">
        <v>32</v>
      </c>
      <c r="C45" s="115">
        <v>0.62844542447629548</v>
      </c>
      <c r="D45" s="115">
        <v>0.33517089305402425</v>
      </c>
      <c r="E45" s="115">
        <v>9.9228224917309819E-3</v>
      </c>
      <c r="F45" s="115">
        <v>1.1025358324145535E-3</v>
      </c>
      <c r="G45" s="115">
        <v>1.3230429988974642E-2</v>
      </c>
      <c r="H45" s="115">
        <v>1.2127894156560088E-2</v>
      </c>
    </row>
    <row r="46" spans="2:8" ht="15.75" x14ac:dyDescent="0.3">
      <c r="B46" s="114" t="s">
        <v>33</v>
      </c>
      <c r="C46" s="115">
        <v>0.93168433451118959</v>
      </c>
      <c r="D46" s="115">
        <v>6.3604240282685506E-2</v>
      </c>
      <c r="E46" s="115">
        <v>1.1778563015312131E-3</v>
      </c>
      <c r="F46" s="115">
        <v>5.8892815076560655E-4</v>
      </c>
      <c r="G46" s="115">
        <v>2.9446407538280331E-3</v>
      </c>
      <c r="H46" s="115">
        <v>0</v>
      </c>
    </row>
    <row r="47" spans="2:8" ht="15.75" x14ac:dyDescent="0.3">
      <c r="B47" s="114" t="s">
        <v>34</v>
      </c>
      <c r="C47" s="115">
        <v>0.63211845102505693</v>
      </c>
      <c r="D47" s="115">
        <v>0.31321184510250571</v>
      </c>
      <c r="E47" s="115">
        <v>9.8709187547456334E-3</v>
      </c>
      <c r="F47" s="115">
        <v>2.6575550493545936E-3</v>
      </c>
      <c r="G47" s="115">
        <v>2.6575550493545937E-2</v>
      </c>
      <c r="H47" s="115">
        <v>1.5565679574791193E-2</v>
      </c>
    </row>
    <row r="48" spans="2:8" ht="15.75" x14ac:dyDescent="0.3">
      <c r="B48" s="114" t="s">
        <v>35</v>
      </c>
      <c r="C48" s="115">
        <v>0.47653429602888087</v>
      </c>
      <c r="D48" s="115">
        <v>0.4296028880866426</v>
      </c>
      <c r="E48" s="115">
        <v>2.5270758122743681E-2</v>
      </c>
      <c r="F48" s="115">
        <v>7.2202166064981952E-3</v>
      </c>
      <c r="G48" s="115">
        <v>3.6101083032490974E-2</v>
      </c>
      <c r="H48" s="115">
        <v>2.5270758122743681E-2</v>
      </c>
    </row>
    <row r="49" spans="2:8" ht="15.75" x14ac:dyDescent="0.3">
      <c r="B49" s="114" t="s">
        <v>36</v>
      </c>
      <c r="C49" s="115">
        <v>0.72033898305084743</v>
      </c>
      <c r="D49" s="115">
        <v>0.27542372881355931</v>
      </c>
      <c r="E49" s="115">
        <v>4.2372881355932203E-3</v>
      </c>
      <c r="F49" s="115">
        <v>0</v>
      </c>
      <c r="G49" s="115">
        <v>0</v>
      </c>
      <c r="H49" s="115">
        <v>0</v>
      </c>
    </row>
    <row r="50" spans="2:8" ht="15.75" x14ac:dyDescent="0.3">
      <c r="B50" s="114" t="s">
        <v>37</v>
      </c>
      <c r="C50" s="115">
        <v>0.52857142857142858</v>
      </c>
      <c r="D50" s="115">
        <v>0.37142857142857144</v>
      </c>
      <c r="E50" s="115">
        <v>3.5714285714285712E-2</v>
      </c>
      <c r="F50" s="115">
        <v>0</v>
      </c>
      <c r="G50" s="115">
        <v>2.8571428571428571E-2</v>
      </c>
      <c r="H50" s="115">
        <v>3.5714285714285712E-2</v>
      </c>
    </row>
    <row r="51" spans="2:8" ht="15.75" x14ac:dyDescent="0.3">
      <c r="B51" s="114" t="s">
        <v>38</v>
      </c>
      <c r="C51" s="115">
        <v>0.38594164456233421</v>
      </c>
      <c r="D51" s="115">
        <v>0.5755968169761273</v>
      </c>
      <c r="E51" s="115">
        <v>6.6312997347480109E-3</v>
      </c>
      <c r="F51" s="115">
        <v>2.6525198938992041E-3</v>
      </c>
      <c r="G51" s="115">
        <v>9.9469496021220155E-3</v>
      </c>
      <c r="H51" s="115">
        <v>1.9230769230769232E-2</v>
      </c>
    </row>
    <row r="52" spans="2:8" ht="15.75" x14ac:dyDescent="0.3">
      <c r="B52" s="114" t="s">
        <v>39</v>
      </c>
      <c r="C52" s="115">
        <v>0.42202462380300959</v>
      </c>
      <c r="D52" s="115">
        <v>0.55813953488372092</v>
      </c>
      <c r="E52" s="115">
        <v>4.7879616963064295E-3</v>
      </c>
      <c r="F52" s="115">
        <v>6.8399452804377564E-4</v>
      </c>
      <c r="G52" s="115">
        <v>0</v>
      </c>
      <c r="H52" s="115">
        <v>1.4363885088919288E-2</v>
      </c>
    </row>
    <row r="53" spans="2:8" ht="15.75" x14ac:dyDescent="0.3">
      <c r="B53" s="114" t="s">
        <v>40</v>
      </c>
      <c r="C53" s="115">
        <v>0.36645962732919257</v>
      </c>
      <c r="D53" s="115">
        <v>0.44099378881987578</v>
      </c>
      <c r="E53" s="115">
        <v>8.6956521739130432E-2</v>
      </c>
      <c r="F53" s="115">
        <v>0</v>
      </c>
      <c r="G53" s="115">
        <v>9.9378881987577633E-2</v>
      </c>
      <c r="H53" s="115">
        <v>6.2111801242236021E-3</v>
      </c>
    </row>
    <row r="54" spans="2:8" ht="15.75" x14ac:dyDescent="0.3">
      <c r="B54" s="114" t="s">
        <v>41</v>
      </c>
      <c r="C54" s="115">
        <v>0.68776371308016881</v>
      </c>
      <c r="D54" s="115">
        <v>0.25527426160337552</v>
      </c>
      <c r="E54" s="115">
        <v>6.3291139240506328E-3</v>
      </c>
      <c r="F54" s="115">
        <v>1.6877637130801686E-2</v>
      </c>
      <c r="G54" s="115">
        <v>1.6877637130801686E-2</v>
      </c>
      <c r="H54" s="115">
        <v>1.6877637130801686E-2</v>
      </c>
    </row>
    <row r="55" spans="2:8" ht="15.75" x14ac:dyDescent="0.3">
      <c r="B55" s="114" t="s">
        <v>42</v>
      </c>
      <c r="C55" s="115">
        <v>0.80821917808219179</v>
      </c>
      <c r="D55" s="115">
        <v>0.15981735159817351</v>
      </c>
      <c r="E55" s="115">
        <v>0</v>
      </c>
      <c r="F55" s="115">
        <v>0</v>
      </c>
      <c r="G55" s="115">
        <v>1.8264840182648401E-2</v>
      </c>
      <c r="H55" s="115">
        <v>1.3698630136986301E-2</v>
      </c>
    </row>
    <row r="56" spans="2:8" ht="28.5" x14ac:dyDescent="0.3">
      <c r="B56" s="114" t="s">
        <v>43</v>
      </c>
      <c r="C56" s="115">
        <v>0.60287081339712922</v>
      </c>
      <c r="D56" s="115">
        <v>0.37918660287081341</v>
      </c>
      <c r="E56" s="115">
        <v>8.3732057416267946E-3</v>
      </c>
      <c r="F56" s="115">
        <v>0</v>
      </c>
      <c r="G56" s="115">
        <v>2.3923444976076554E-3</v>
      </c>
      <c r="H56" s="115">
        <v>7.1770334928229667E-3</v>
      </c>
    </row>
    <row r="57" spans="2:8" ht="15.75" x14ac:dyDescent="0.3">
      <c r="B57" s="114" t="s">
        <v>44</v>
      </c>
      <c r="C57" s="115">
        <v>0.84693877551020413</v>
      </c>
      <c r="D57" s="115">
        <v>0.1326530612244898</v>
      </c>
      <c r="E57" s="115">
        <v>0</v>
      </c>
      <c r="F57" s="115">
        <v>1.020408163265306E-2</v>
      </c>
      <c r="G57" s="115">
        <v>1.020408163265306E-2</v>
      </c>
      <c r="H57" s="115">
        <v>0</v>
      </c>
    </row>
    <row r="58" spans="2:8" ht="15.75" x14ac:dyDescent="0.3">
      <c r="B58" s="66" t="s">
        <v>211</v>
      </c>
    </row>
    <row r="59" spans="2:8" ht="15.75" x14ac:dyDescent="0.3">
      <c r="B59" s="70" t="s">
        <v>212</v>
      </c>
    </row>
  </sheetData>
  <mergeCells count="1">
    <mergeCell ref="B8:E8"/>
  </mergeCells>
  <hyperlinks>
    <hyperlink ref="J10" location="ÍNDICE!A1" display="INDICE"/>
  </hyperlinks>
  <pageMargins left="0.7" right="0.7" top="0.75" bottom="0.75" header="0.3" footer="0.3"/>
  <pageSetup paperSize="9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25"/>
  <dimension ref="A2:L36"/>
  <sheetViews>
    <sheetView showGridLines="0" workbookViewId="0">
      <selection activeCell="D20" sqref="D20"/>
    </sheetView>
  </sheetViews>
  <sheetFormatPr baseColWidth="10" defaultRowHeight="15" x14ac:dyDescent="0.25"/>
  <cols>
    <col min="1" max="1" width="11.42578125" style="76"/>
    <col min="2" max="2" width="27.5703125" customWidth="1"/>
    <col min="3" max="3" width="17.140625" style="8" customWidth="1"/>
    <col min="4" max="4" width="18.42578125" style="8" bestFit="1" customWidth="1"/>
    <col min="5" max="5" width="11.42578125" style="8"/>
  </cols>
  <sheetData>
    <row r="2" spans="2:12" s="76" customFormat="1" x14ac:dyDescent="0.25">
      <c r="C2" s="8"/>
      <c r="D2" s="8"/>
      <c r="E2" s="8"/>
    </row>
    <row r="6" spans="2:12" s="76" customFormat="1" x14ac:dyDescent="0.25">
      <c r="C6" s="8"/>
      <c r="D6" s="8"/>
      <c r="E6" s="8"/>
    </row>
    <row r="7" spans="2:12" s="76" customFormat="1" x14ac:dyDescent="0.25">
      <c r="C7" s="8"/>
      <c r="D7" s="8"/>
      <c r="E7" s="8"/>
    </row>
    <row r="8" spans="2:12" s="76" customFormat="1" x14ac:dyDescent="0.25">
      <c r="C8" s="8"/>
      <c r="D8" s="8"/>
      <c r="E8" s="8"/>
    </row>
    <row r="9" spans="2:12" ht="17.25" x14ac:dyDescent="0.3">
      <c r="B9" s="31"/>
      <c r="C9" s="40"/>
    </row>
    <row r="10" spans="2:12" ht="27" x14ac:dyDescent="0.3">
      <c r="B10" s="150" t="s">
        <v>50</v>
      </c>
      <c r="C10" s="150" t="s">
        <v>187</v>
      </c>
      <c r="D10" s="150" t="s">
        <v>297</v>
      </c>
      <c r="E10" s="150" t="s">
        <v>189</v>
      </c>
      <c r="F10" s="150" t="s">
        <v>298</v>
      </c>
      <c r="G10" s="150" t="s">
        <v>299</v>
      </c>
      <c r="H10" s="150" t="s">
        <v>190</v>
      </c>
      <c r="I10" s="150" t="s">
        <v>188</v>
      </c>
      <c r="J10" s="150" t="s">
        <v>300</v>
      </c>
      <c r="L10" s="80" t="s">
        <v>252</v>
      </c>
    </row>
    <row r="11" spans="2:12" x14ac:dyDescent="0.25">
      <c r="B11" s="118" t="s">
        <v>72</v>
      </c>
      <c r="C11" s="119">
        <f t="shared" ref="C11:J11" si="0">SUM(C12:C34)</f>
        <v>6324.84427212233</v>
      </c>
      <c r="D11" s="119">
        <f t="shared" si="0"/>
        <v>2244.0283792448377</v>
      </c>
      <c r="E11" s="119">
        <f t="shared" si="0"/>
        <v>5613.9901632257452</v>
      </c>
      <c r="F11" s="119">
        <f t="shared" si="0"/>
        <v>32826.872106992989</v>
      </c>
      <c r="G11" s="119">
        <f t="shared" si="0"/>
        <v>44184.146409215537</v>
      </c>
      <c r="H11" s="119">
        <f t="shared" si="0"/>
        <v>11989.829680517336</v>
      </c>
      <c r="I11" s="119">
        <f t="shared" si="0"/>
        <v>92536.362736656622</v>
      </c>
      <c r="J11" s="119">
        <f t="shared" si="0"/>
        <v>316495.76747987099</v>
      </c>
    </row>
    <row r="12" spans="2:12" x14ac:dyDescent="0.25">
      <c r="B12" s="120" t="s">
        <v>73</v>
      </c>
      <c r="C12" s="120">
        <v>90.128565342671564</v>
      </c>
      <c r="D12" s="120"/>
      <c r="E12" s="120">
        <v>8.0142446765327886</v>
      </c>
      <c r="F12" s="120"/>
      <c r="G12" s="120">
        <v>520.99986646216189</v>
      </c>
      <c r="H12" s="120">
        <v>666.10123707082118</v>
      </c>
      <c r="I12" s="120">
        <v>331.76989011099448</v>
      </c>
      <c r="J12" s="120">
        <v>40496.346162685797</v>
      </c>
    </row>
    <row r="13" spans="2:12" x14ac:dyDescent="0.25">
      <c r="B13" s="120" t="s">
        <v>74</v>
      </c>
      <c r="C13" s="120">
        <v>398.9847908756617</v>
      </c>
      <c r="D13" s="120"/>
      <c r="E13" s="120"/>
      <c r="F13" s="120">
        <v>3.9662584765459394</v>
      </c>
      <c r="G13" s="120">
        <v>35.965889271736899</v>
      </c>
      <c r="H13" s="120">
        <v>656.97107295236901</v>
      </c>
      <c r="I13" s="120">
        <v>3488.1042982370673</v>
      </c>
      <c r="J13" s="120">
        <v>15847.267081118804</v>
      </c>
    </row>
    <row r="14" spans="2:12" x14ac:dyDescent="0.25">
      <c r="B14" s="120" t="s">
        <v>23</v>
      </c>
      <c r="C14" s="120">
        <v>77.001448629099002</v>
      </c>
      <c r="D14" s="120">
        <v>85.614614109450173</v>
      </c>
      <c r="E14" s="120"/>
      <c r="F14" s="120">
        <v>30.343189490327713</v>
      </c>
      <c r="G14" s="120">
        <v>158.90792794538189</v>
      </c>
      <c r="H14" s="120">
        <v>251.49808515994656</v>
      </c>
      <c r="I14" s="120">
        <v>1190.0156979071935</v>
      </c>
      <c r="J14" s="120">
        <v>16489.150098884802</v>
      </c>
    </row>
    <row r="15" spans="2:12" x14ac:dyDescent="0.25">
      <c r="B15" s="120" t="s">
        <v>25</v>
      </c>
      <c r="C15" s="120">
        <v>3.5183375369592444</v>
      </c>
      <c r="D15" s="120">
        <v>168.59652514261566</v>
      </c>
      <c r="E15" s="120">
        <v>3.5506058157761906</v>
      </c>
      <c r="F15" s="120"/>
      <c r="G15" s="120">
        <v>23.210719120432476</v>
      </c>
      <c r="H15" s="120">
        <v>1157.3703584084622</v>
      </c>
      <c r="I15" s="120">
        <v>64.660712074155825</v>
      </c>
      <c r="J15" s="120">
        <v>6013.5794581337741</v>
      </c>
    </row>
    <row r="16" spans="2:12" x14ac:dyDescent="0.25">
      <c r="B16" s="120" t="s">
        <v>26</v>
      </c>
      <c r="C16" s="120">
        <v>320.99487719359644</v>
      </c>
      <c r="D16" s="120"/>
      <c r="E16" s="120"/>
      <c r="F16" s="120"/>
      <c r="G16" s="120">
        <v>14.621748113475336</v>
      </c>
      <c r="H16" s="120">
        <v>2644.4660767674086</v>
      </c>
      <c r="I16" s="120">
        <v>2562.8722172206967</v>
      </c>
      <c r="J16" s="120">
        <v>39988.409051259441</v>
      </c>
    </row>
    <row r="17" spans="2:10" x14ac:dyDescent="0.25">
      <c r="B17" s="120" t="s">
        <v>27</v>
      </c>
      <c r="C17" s="120">
        <v>0.2760162574149152</v>
      </c>
      <c r="D17" s="120"/>
      <c r="E17" s="120"/>
      <c r="F17" s="120"/>
      <c r="G17" s="120">
        <v>378.5132133341753</v>
      </c>
      <c r="H17" s="120">
        <v>2756.6260403816768</v>
      </c>
      <c r="I17" s="120">
        <v>59.674770804213701</v>
      </c>
      <c r="J17" s="120">
        <v>49861.665716503427</v>
      </c>
    </row>
    <row r="18" spans="2:10" x14ac:dyDescent="0.25">
      <c r="B18" s="120" t="s">
        <v>28</v>
      </c>
      <c r="C18" s="120">
        <v>1980.8815233896162</v>
      </c>
      <c r="D18" s="120"/>
      <c r="E18" s="120">
        <v>2741.5052088755292</v>
      </c>
      <c r="F18" s="120">
        <v>194.38916591092612</v>
      </c>
      <c r="G18" s="120">
        <v>101.42968303864647</v>
      </c>
      <c r="H18" s="120">
        <v>18.623522402024086</v>
      </c>
      <c r="I18" s="120">
        <v>1456.7589674602857</v>
      </c>
      <c r="J18" s="120">
        <v>5786.0108462968192</v>
      </c>
    </row>
    <row r="19" spans="2:10" x14ac:dyDescent="0.25">
      <c r="B19" s="120" t="s">
        <v>29</v>
      </c>
      <c r="C19" s="120">
        <v>100.85553300628999</v>
      </c>
      <c r="D19" s="120"/>
      <c r="E19" s="120">
        <v>116.27971218318091</v>
      </c>
      <c r="F19" s="120"/>
      <c r="G19" s="120">
        <v>30.959398776499018</v>
      </c>
      <c r="H19" s="120"/>
      <c r="I19" s="120">
        <v>7251.7948786260795</v>
      </c>
      <c r="J19" s="120">
        <v>8375.3188913513914</v>
      </c>
    </row>
    <row r="20" spans="2:10" x14ac:dyDescent="0.25">
      <c r="B20" s="120" t="s">
        <v>30</v>
      </c>
      <c r="C20" s="120">
        <v>558.51288332088097</v>
      </c>
      <c r="D20" s="120">
        <v>1774.0377427896717</v>
      </c>
      <c r="E20" s="120">
        <v>55.252394374899254</v>
      </c>
      <c r="F20" s="120">
        <v>26522.493898379729</v>
      </c>
      <c r="G20" s="120">
        <v>6577.2359943672127</v>
      </c>
      <c r="H20" s="120"/>
      <c r="I20" s="120">
        <v>22619.067455037082</v>
      </c>
      <c r="J20" s="120">
        <v>8648.594615725031</v>
      </c>
    </row>
    <row r="21" spans="2:10" x14ac:dyDescent="0.25">
      <c r="B21" s="120" t="s">
        <v>31</v>
      </c>
      <c r="C21" s="120">
        <v>300.6983595802792</v>
      </c>
      <c r="D21" s="120">
        <v>168.31515573318393</v>
      </c>
      <c r="E21" s="120"/>
      <c r="F21" s="120"/>
      <c r="G21" s="120">
        <v>392.90619805476456</v>
      </c>
      <c r="H21" s="120">
        <v>355.75674309759569</v>
      </c>
      <c r="I21" s="120">
        <v>93.036189394333476</v>
      </c>
      <c r="J21" s="120">
        <v>9147.1190328057673</v>
      </c>
    </row>
    <row r="22" spans="2:10" x14ac:dyDescent="0.25">
      <c r="B22" s="120" t="s">
        <v>32</v>
      </c>
      <c r="C22" s="120">
        <v>207.03692697662407</v>
      </c>
      <c r="D22" s="120">
        <v>46.464813168029835</v>
      </c>
      <c r="E22" s="120">
        <v>673.55769710100481</v>
      </c>
      <c r="F22" s="120">
        <v>354.80176997848878</v>
      </c>
      <c r="G22" s="120">
        <v>4779.821201340832</v>
      </c>
      <c r="H22" s="120">
        <v>9.0492406068858084</v>
      </c>
      <c r="I22" s="120">
        <v>0</v>
      </c>
      <c r="J22" s="120">
        <v>13349.698935869534</v>
      </c>
    </row>
    <row r="23" spans="2:10" x14ac:dyDescent="0.25">
      <c r="B23" s="120" t="s">
        <v>33</v>
      </c>
      <c r="C23" s="120">
        <v>1334.3753864115922</v>
      </c>
      <c r="D23" s="120">
        <v>0.99952830188679243</v>
      </c>
      <c r="E23" s="120">
        <v>792.72115780154479</v>
      </c>
      <c r="F23" s="120">
        <v>5140.1211182177167</v>
      </c>
      <c r="G23" s="120">
        <v>15569.424648063512</v>
      </c>
      <c r="H23" s="120"/>
      <c r="I23" s="120">
        <v>23567.713670080782</v>
      </c>
      <c r="J23" s="120">
        <v>3674.2754573850125</v>
      </c>
    </row>
    <row r="24" spans="2:10" x14ac:dyDescent="0.25">
      <c r="B24" s="120" t="s">
        <v>34</v>
      </c>
      <c r="C24" s="120">
        <v>637.7256707676637</v>
      </c>
      <c r="D24" s="120"/>
      <c r="E24" s="120"/>
      <c r="F24" s="120">
        <v>523.57345866410867</v>
      </c>
      <c r="G24" s="120">
        <v>13508.674987088467</v>
      </c>
      <c r="H24" s="120"/>
      <c r="I24" s="120">
        <v>17558.093835614414</v>
      </c>
      <c r="J24" s="120">
        <v>28107.663024390757</v>
      </c>
    </row>
    <row r="25" spans="2:10" x14ac:dyDescent="0.25">
      <c r="B25" s="120" t="s">
        <v>75</v>
      </c>
      <c r="C25" s="120">
        <v>38.748592460015573</v>
      </c>
      <c r="D25" s="120"/>
      <c r="E25" s="120"/>
      <c r="F25" s="120">
        <v>2.768166089965398E-2</v>
      </c>
      <c r="G25" s="120">
        <v>228.13830223566768</v>
      </c>
      <c r="H25" s="120"/>
      <c r="I25" s="120">
        <v>206.18361222533676</v>
      </c>
      <c r="J25" s="120">
        <v>4723.3771466116632</v>
      </c>
    </row>
    <row r="26" spans="2:10" x14ac:dyDescent="0.25">
      <c r="B26" s="120" t="s">
        <v>36</v>
      </c>
      <c r="C26" s="120"/>
      <c r="D26" s="120"/>
      <c r="E26" s="120"/>
      <c r="F26" s="120"/>
      <c r="G26" s="120">
        <v>315.0893666101868</v>
      </c>
      <c r="H26" s="120"/>
      <c r="I26" s="120">
        <v>1149.1348209887815</v>
      </c>
      <c r="J26" s="120">
        <v>1841.1334712059465</v>
      </c>
    </row>
    <row r="27" spans="2:10" x14ac:dyDescent="0.25">
      <c r="B27" s="120" t="s">
        <v>37</v>
      </c>
      <c r="C27" s="120"/>
      <c r="D27" s="120"/>
      <c r="E27" s="120">
        <v>182.29517323609829</v>
      </c>
      <c r="F27" s="120"/>
      <c r="G27" s="120">
        <v>1.1895085457124808</v>
      </c>
      <c r="H27" s="120"/>
      <c r="I27" s="120">
        <v>4.6086503548732534</v>
      </c>
      <c r="J27" s="120">
        <v>817.67179538970197</v>
      </c>
    </row>
    <row r="28" spans="2:10" x14ac:dyDescent="0.25">
      <c r="B28" s="120" t="s">
        <v>38</v>
      </c>
      <c r="C28" s="120"/>
      <c r="D28" s="120"/>
      <c r="E28" s="120">
        <v>0</v>
      </c>
      <c r="F28" s="120"/>
      <c r="G28" s="120">
        <v>61.409198100242889</v>
      </c>
      <c r="H28" s="120">
        <v>400.12689423441032</v>
      </c>
      <c r="I28" s="120">
        <v>658.99715775409254</v>
      </c>
      <c r="J28" s="120">
        <v>15266.594179525686</v>
      </c>
    </row>
    <row r="29" spans="2:10" x14ac:dyDescent="0.25">
      <c r="B29" s="120" t="s">
        <v>39</v>
      </c>
      <c r="C29" s="120"/>
      <c r="D29" s="120"/>
      <c r="E29" s="120">
        <v>0</v>
      </c>
      <c r="F29" s="120"/>
      <c r="G29" s="120">
        <v>42.557261983652559</v>
      </c>
      <c r="H29" s="120">
        <v>3073.2404094357353</v>
      </c>
      <c r="I29" s="120">
        <v>0</v>
      </c>
      <c r="J29" s="120">
        <v>31868.577819544727</v>
      </c>
    </row>
    <row r="30" spans="2:10" x14ac:dyDescent="0.25">
      <c r="B30" s="120" t="s">
        <v>76</v>
      </c>
      <c r="C30" s="120">
        <v>4.1309078698466504</v>
      </c>
      <c r="D30" s="120"/>
      <c r="E30" s="120">
        <v>507.66379468785493</v>
      </c>
      <c r="F30" s="120"/>
      <c r="G30" s="120">
        <v>16.284034658592983</v>
      </c>
      <c r="H30" s="120"/>
      <c r="I30" s="120">
        <v>139.05785131126382</v>
      </c>
      <c r="J30" s="120">
        <v>3585.8051962742916</v>
      </c>
    </row>
    <row r="31" spans="2:10" x14ac:dyDescent="0.25">
      <c r="B31" s="120" t="s">
        <v>41</v>
      </c>
      <c r="C31" s="120">
        <v>39.109778042092643</v>
      </c>
      <c r="D31" s="120"/>
      <c r="E31" s="120">
        <v>184.95531129427769</v>
      </c>
      <c r="F31" s="120">
        <v>50.668727124432962</v>
      </c>
      <c r="G31" s="120">
        <v>845.65765097905182</v>
      </c>
      <c r="H31" s="120"/>
      <c r="I31" s="120">
        <v>2640.0611387420536</v>
      </c>
      <c r="J31" s="120">
        <v>6711.6695546831925</v>
      </c>
    </row>
    <row r="32" spans="2:10" x14ac:dyDescent="0.25">
      <c r="B32" s="120" t="s">
        <v>42</v>
      </c>
      <c r="C32" s="120"/>
      <c r="D32" s="120"/>
      <c r="E32" s="120">
        <v>348.19486317904745</v>
      </c>
      <c r="F32" s="120">
        <v>6.4868390898153789</v>
      </c>
      <c r="G32" s="120">
        <v>447.69894046631339</v>
      </c>
      <c r="H32" s="120"/>
      <c r="I32" s="120">
        <v>1590.9498954267006</v>
      </c>
      <c r="J32" s="120">
        <v>2363.8610716372227</v>
      </c>
    </row>
    <row r="33" spans="2:10" x14ac:dyDescent="0.25">
      <c r="B33" s="120" t="s">
        <v>77</v>
      </c>
      <c r="C33" s="120">
        <v>203.04766503270449</v>
      </c>
      <c r="D33" s="120"/>
      <c r="E33" s="120"/>
      <c r="F33" s="120"/>
      <c r="G33" s="120">
        <v>40.842121323158388</v>
      </c>
      <c r="H33" s="120"/>
      <c r="I33" s="120">
        <v>5867.3714077819723</v>
      </c>
      <c r="J33" s="120">
        <v>3442.0683278305542</v>
      </c>
    </row>
    <row r="34" spans="2:10" x14ac:dyDescent="0.25">
      <c r="B34" s="120" t="s">
        <v>44</v>
      </c>
      <c r="C34" s="120">
        <v>28.817009429320564</v>
      </c>
      <c r="D34" s="120"/>
      <c r="E34" s="120"/>
      <c r="F34" s="120"/>
      <c r="G34" s="120">
        <v>92.608549335663611</v>
      </c>
      <c r="H34" s="120"/>
      <c r="I34" s="120">
        <v>36.43561950427037</v>
      </c>
      <c r="J34" s="120">
        <v>89.910544757573177</v>
      </c>
    </row>
    <row r="35" spans="2:10" ht="15.75" x14ac:dyDescent="0.3">
      <c r="B35" s="66" t="s">
        <v>211</v>
      </c>
    </row>
    <row r="36" spans="2:10" ht="15.75" x14ac:dyDescent="0.3">
      <c r="B36" s="70" t="s">
        <v>212</v>
      </c>
    </row>
  </sheetData>
  <hyperlinks>
    <hyperlink ref="L10" location="ÍNDICE!A1" display="INDICE"/>
  </hyperlinks>
  <pageMargins left="0.7" right="0.7" top="0.75" bottom="0.75" header="0.3" footer="0.3"/>
  <pageSetup paperSize="9" orientation="portrait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27"/>
  <dimension ref="A2:V70"/>
  <sheetViews>
    <sheetView showGridLines="0" workbookViewId="0">
      <selection activeCell="C57" sqref="C57"/>
    </sheetView>
  </sheetViews>
  <sheetFormatPr baseColWidth="10" defaultRowHeight="15" x14ac:dyDescent="0.25"/>
  <cols>
    <col min="1" max="1" width="11.42578125" style="76"/>
    <col min="2" max="2" width="27.42578125" customWidth="1"/>
    <col min="3" max="3" width="15.5703125" customWidth="1"/>
    <col min="4" max="4" width="18.28515625" customWidth="1"/>
    <col min="5" max="7" width="17" customWidth="1"/>
    <col min="8" max="8" width="14.5703125" customWidth="1"/>
    <col min="10" max="10" width="13.5703125" customWidth="1"/>
  </cols>
  <sheetData>
    <row r="2" spans="2:14" s="76" customFormat="1" x14ac:dyDescent="0.25"/>
    <row r="3" spans="2:14" s="76" customFormat="1" x14ac:dyDescent="0.25"/>
    <row r="8" spans="2:14" s="76" customFormat="1" x14ac:dyDescent="0.25"/>
    <row r="9" spans="2:14" x14ac:dyDescent="0.25">
      <c r="E9" s="76"/>
      <c r="F9" s="76"/>
      <c r="G9" s="76"/>
      <c r="H9" s="76"/>
      <c r="I9" s="76"/>
      <c r="J9" s="76"/>
      <c r="K9" s="76"/>
    </row>
    <row r="10" spans="2:14" ht="16.5" x14ac:dyDescent="0.3">
      <c r="B10" s="145" t="s">
        <v>126</v>
      </c>
      <c r="C10" s="145" t="s">
        <v>128</v>
      </c>
      <c r="D10" s="145" t="s">
        <v>129</v>
      </c>
      <c r="E10" s="76"/>
      <c r="F10" s="80" t="s">
        <v>252</v>
      </c>
      <c r="G10" s="167"/>
      <c r="H10" s="167"/>
      <c r="I10" s="167"/>
      <c r="J10" s="167"/>
      <c r="K10" s="167"/>
      <c r="L10" s="76"/>
    </row>
    <row r="11" spans="2:14" x14ac:dyDescent="0.25">
      <c r="B11" s="101" t="s">
        <v>6</v>
      </c>
      <c r="C11" s="168">
        <v>0.57879157234894651</v>
      </c>
      <c r="D11" s="168">
        <v>0.42120842765105343</v>
      </c>
      <c r="E11" s="76"/>
      <c r="F11" s="76"/>
      <c r="G11" s="167"/>
      <c r="H11" s="167"/>
      <c r="I11" s="167"/>
      <c r="J11" s="167"/>
      <c r="K11" s="167"/>
      <c r="L11" s="89"/>
    </row>
    <row r="12" spans="2:14" ht="28.5" x14ac:dyDescent="0.25">
      <c r="B12" s="101" t="s">
        <v>7</v>
      </c>
      <c r="C12" s="168">
        <v>0.6630824372759857</v>
      </c>
      <c r="D12" s="168">
        <v>0.33691756272401435</v>
      </c>
      <c r="E12" s="76"/>
      <c r="F12" s="76"/>
      <c r="G12" s="167"/>
      <c r="H12" s="167"/>
      <c r="I12" s="167"/>
      <c r="J12" s="167"/>
      <c r="K12" s="167"/>
      <c r="L12" s="89"/>
    </row>
    <row r="13" spans="2:14" ht="28.5" x14ac:dyDescent="0.25">
      <c r="B13" s="101" t="s">
        <v>8</v>
      </c>
      <c r="C13" s="168">
        <v>0.70602294455066916</v>
      </c>
      <c r="D13" s="168">
        <v>0.29397705544933078</v>
      </c>
      <c r="E13" s="76"/>
      <c r="F13" s="76"/>
      <c r="G13" s="167"/>
      <c r="H13" s="167"/>
      <c r="I13" s="167"/>
      <c r="J13" s="167"/>
      <c r="K13" s="167"/>
      <c r="L13" s="89"/>
      <c r="M13" s="86"/>
      <c r="N13" s="86"/>
    </row>
    <row r="14" spans="2:14" ht="28.5" x14ac:dyDescent="0.25">
      <c r="B14" s="101" t="s">
        <v>9</v>
      </c>
      <c r="C14" s="168">
        <v>0.74700978615440372</v>
      </c>
      <c r="D14" s="168">
        <v>0.25299021384559622</v>
      </c>
      <c r="E14" s="76"/>
      <c r="F14" s="76"/>
      <c r="G14" s="167"/>
      <c r="H14" s="167"/>
      <c r="I14" s="167"/>
      <c r="J14" s="167"/>
      <c r="K14" s="167"/>
      <c r="L14" s="89"/>
    </row>
    <row r="15" spans="2:14" ht="28.5" x14ac:dyDescent="0.25">
      <c r="B15" s="101" t="s">
        <v>10</v>
      </c>
      <c r="C15" s="168">
        <v>0.775609756097561</v>
      </c>
      <c r="D15" s="168">
        <v>0.22439024390243906</v>
      </c>
      <c r="E15" s="76"/>
      <c r="F15" s="76"/>
      <c r="G15" s="167"/>
      <c r="H15" s="167"/>
      <c r="I15" s="167"/>
      <c r="J15" s="167"/>
      <c r="K15" s="167"/>
      <c r="L15" s="89"/>
    </row>
    <row r="16" spans="2:14" ht="28.5" x14ac:dyDescent="0.25">
      <c r="B16" s="101" t="s">
        <v>11</v>
      </c>
      <c r="C16" s="168">
        <v>0.80264097073518914</v>
      </c>
      <c r="D16" s="168">
        <v>0.19735902926481086</v>
      </c>
      <c r="E16" s="76"/>
      <c r="F16" s="76"/>
      <c r="G16" s="167"/>
      <c r="H16" s="167"/>
      <c r="I16" s="167"/>
      <c r="J16" s="167"/>
      <c r="K16" s="167"/>
      <c r="L16" s="89"/>
    </row>
    <row r="17" spans="2:21" ht="28.5" x14ac:dyDescent="0.25">
      <c r="B17" s="101" t="s">
        <v>12</v>
      </c>
      <c r="C17" s="168">
        <v>0.84115173083144612</v>
      </c>
      <c r="D17" s="168">
        <v>0.15884826916855388</v>
      </c>
      <c r="E17" s="76"/>
      <c r="F17" s="76"/>
      <c r="G17" s="167"/>
      <c r="H17" s="167"/>
      <c r="I17" s="167"/>
      <c r="J17" s="167"/>
      <c r="K17" s="167"/>
      <c r="L17" s="89"/>
    </row>
    <row r="18" spans="2:21" ht="28.5" x14ac:dyDescent="0.25">
      <c r="B18" s="101" t="s">
        <v>13</v>
      </c>
      <c r="C18" s="168">
        <v>0.85722819593787336</v>
      </c>
      <c r="D18" s="168">
        <v>0.14277180406212664</v>
      </c>
      <c r="E18" s="76"/>
      <c r="F18" s="76"/>
      <c r="G18" s="167"/>
      <c r="H18" s="167"/>
      <c r="I18" s="167"/>
      <c r="J18" s="167"/>
      <c r="K18" s="167"/>
      <c r="L18" s="89"/>
    </row>
    <row r="19" spans="2:21" ht="28.5" x14ac:dyDescent="0.25">
      <c r="B19" s="101" t="s">
        <v>14</v>
      </c>
      <c r="C19" s="168">
        <v>0.84760956175298796</v>
      </c>
      <c r="D19" s="168">
        <v>0.15239043824701196</v>
      </c>
      <c r="E19" s="76"/>
      <c r="F19" s="76"/>
      <c r="G19" s="167"/>
      <c r="H19" s="167"/>
      <c r="I19" s="167"/>
      <c r="J19" s="167"/>
      <c r="K19" s="167"/>
      <c r="L19" s="89"/>
    </row>
    <row r="20" spans="2:21" x14ac:dyDescent="0.25">
      <c r="B20" s="101" t="s">
        <v>15</v>
      </c>
      <c r="C20" s="168">
        <v>0.89043336058871636</v>
      </c>
      <c r="D20" s="168">
        <v>0.10956663941128372</v>
      </c>
      <c r="E20" s="76"/>
      <c r="F20" s="76"/>
      <c r="G20" s="167"/>
      <c r="H20" s="167"/>
      <c r="I20" s="167"/>
      <c r="J20" s="167"/>
      <c r="K20" s="167"/>
      <c r="L20" s="89"/>
    </row>
    <row r="21" spans="2:21" ht="15.75" x14ac:dyDescent="0.3">
      <c r="B21" s="66" t="s">
        <v>211</v>
      </c>
      <c r="E21" s="76"/>
      <c r="F21" s="76"/>
      <c r="G21" s="167"/>
      <c r="H21" s="167"/>
      <c r="I21" s="167"/>
      <c r="J21" s="167"/>
      <c r="K21" s="167"/>
      <c r="L21" s="89"/>
    </row>
    <row r="22" spans="2:21" ht="15.75" x14ac:dyDescent="0.3">
      <c r="B22" s="70" t="s">
        <v>212</v>
      </c>
      <c r="E22" s="76"/>
      <c r="F22" s="76"/>
      <c r="G22" s="167"/>
      <c r="H22" s="167"/>
      <c r="I22" s="167"/>
      <c r="J22" s="167"/>
      <c r="K22" s="167"/>
      <c r="L22" s="89"/>
    </row>
    <row r="23" spans="2:21" x14ac:dyDescent="0.25">
      <c r="E23" s="76"/>
      <c r="F23" s="76"/>
      <c r="G23" s="167"/>
      <c r="H23" s="167"/>
      <c r="I23" s="167"/>
      <c r="J23" s="167"/>
      <c r="K23" s="167"/>
      <c r="L23" s="89"/>
    </row>
    <row r="29" spans="2:21" s="76" customFormat="1" x14ac:dyDescent="0.25"/>
    <row r="30" spans="2:21" s="76" customFormat="1" x14ac:dyDescent="0.25"/>
    <row r="32" spans="2:21" x14ac:dyDescent="0.25">
      <c r="K32" s="76"/>
      <c r="L32" s="76"/>
      <c r="M32" s="76"/>
      <c r="N32" s="76"/>
      <c r="O32" s="76"/>
      <c r="P32" s="76"/>
      <c r="Q32" s="76"/>
      <c r="R32" s="76"/>
      <c r="S32" s="76"/>
      <c r="T32" s="76"/>
      <c r="U32" s="76"/>
    </row>
    <row r="33" spans="2:22" x14ac:dyDescent="0.25">
      <c r="B33" s="150" t="s">
        <v>126</v>
      </c>
      <c r="C33" s="172" t="s">
        <v>130</v>
      </c>
      <c r="D33" s="172" t="s">
        <v>131</v>
      </c>
      <c r="E33" s="172" t="s">
        <v>132</v>
      </c>
      <c r="F33" s="172" t="s">
        <v>133</v>
      </c>
      <c r="G33" s="172" t="s">
        <v>134</v>
      </c>
      <c r="H33" s="172" t="s">
        <v>135</v>
      </c>
      <c r="I33" s="76"/>
      <c r="J33" s="76"/>
      <c r="K33" s="76"/>
      <c r="L33" s="76"/>
      <c r="M33" s="76"/>
      <c r="N33" s="76"/>
      <c r="O33" s="76"/>
      <c r="P33" s="76"/>
      <c r="Q33" s="76"/>
      <c r="R33" s="76"/>
      <c r="S33" s="76"/>
      <c r="T33" s="76"/>
      <c r="U33" s="76"/>
      <c r="V33" s="89"/>
    </row>
    <row r="34" spans="2:22" x14ac:dyDescent="0.25">
      <c r="B34" s="106" t="s">
        <v>6</v>
      </c>
      <c r="C34" s="173">
        <v>0.60665157583144702</v>
      </c>
      <c r="D34" s="173">
        <v>0.16541877067734634</v>
      </c>
      <c r="E34" s="173">
        <v>4.0745255093156886E-2</v>
      </c>
      <c r="F34" s="173">
        <v>3.4825004353125546E-3</v>
      </c>
      <c r="G34" s="173">
        <v>0.183353647919206</v>
      </c>
      <c r="H34" s="122">
        <v>3.4825004353125551E-4</v>
      </c>
      <c r="I34" s="76"/>
      <c r="J34" s="76"/>
      <c r="K34" s="76"/>
      <c r="L34" s="76"/>
      <c r="M34" s="76"/>
      <c r="N34" s="76"/>
      <c r="O34" s="76"/>
      <c r="P34" s="76"/>
      <c r="Q34" s="76"/>
      <c r="R34" s="76"/>
      <c r="S34" s="76"/>
      <c r="T34" s="76"/>
      <c r="U34" s="76"/>
      <c r="V34" s="89"/>
    </row>
    <row r="35" spans="2:22" ht="27" x14ac:dyDescent="0.25">
      <c r="B35" s="106" t="s">
        <v>7</v>
      </c>
      <c r="C35" s="173">
        <v>0.62854349951124144</v>
      </c>
      <c r="D35" s="173">
        <v>0.15640273704789834</v>
      </c>
      <c r="E35" s="173">
        <v>5.1482567611599868E-2</v>
      </c>
      <c r="F35" s="173">
        <v>3.5842293906810036E-3</v>
      </c>
      <c r="G35" s="173">
        <v>0.15998696643857935</v>
      </c>
      <c r="H35" s="122">
        <v>0</v>
      </c>
      <c r="I35" s="76"/>
      <c r="J35" s="76"/>
      <c r="K35" s="76"/>
      <c r="L35" s="76"/>
      <c r="M35" s="76"/>
      <c r="N35" s="76"/>
      <c r="O35" s="76"/>
      <c r="P35" s="76"/>
      <c r="Q35" s="76"/>
      <c r="R35" s="76"/>
      <c r="S35" s="76"/>
      <c r="T35" s="76"/>
      <c r="U35" s="76"/>
      <c r="V35" s="89"/>
    </row>
    <row r="36" spans="2:22" ht="27" x14ac:dyDescent="0.25">
      <c r="B36" s="106" t="s">
        <v>8</v>
      </c>
      <c r="C36" s="173">
        <v>0.64818355640535374</v>
      </c>
      <c r="D36" s="173">
        <v>0.14435946462715105</v>
      </c>
      <c r="E36" s="173">
        <v>5.4493307839388147E-2</v>
      </c>
      <c r="F36" s="173">
        <v>2.8680688336520078E-3</v>
      </c>
      <c r="G36" s="173">
        <v>0.15009560229445507</v>
      </c>
      <c r="H36" s="122">
        <v>0</v>
      </c>
      <c r="I36" s="76"/>
      <c r="J36" s="76"/>
      <c r="K36" s="76"/>
      <c r="L36" s="76"/>
      <c r="M36" s="76"/>
      <c r="N36" s="76"/>
      <c r="O36" s="76"/>
      <c r="P36" s="76"/>
      <c r="Q36" s="76"/>
      <c r="R36" s="76"/>
      <c r="S36" s="76"/>
      <c r="T36" s="76"/>
      <c r="U36" s="76"/>
      <c r="V36" s="89"/>
    </row>
    <row r="37" spans="2:22" ht="27" x14ac:dyDescent="0.25">
      <c r="B37" s="106" t="s">
        <v>9</v>
      </c>
      <c r="C37" s="173">
        <v>0.66074664733599131</v>
      </c>
      <c r="D37" s="173">
        <v>0.14860456687205509</v>
      </c>
      <c r="E37" s="173">
        <v>5.9441826748822028E-2</v>
      </c>
      <c r="F37" s="173">
        <v>5.4367524465386008E-3</v>
      </c>
      <c r="G37" s="173">
        <v>0.12577020659659296</v>
      </c>
      <c r="H37" s="122">
        <v>0</v>
      </c>
      <c r="I37" s="76"/>
      <c r="J37" s="76"/>
      <c r="K37" s="76"/>
      <c r="L37" s="76"/>
      <c r="M37" s="76"/>
      <c r="N37" s="76"/>
      <c r="O37" s="76"/>
      <c r="P37" s="76"/>
      <c r="Q37" s="76"/>
      <c r="R37" s="76"/>
      <c r="S37" s="76"/>
      <c r="T37" s="76"/>
      <c r="U37" s="76"/>
      <c r="V37" s="89"/>
    </row>
    <row r="38" spans="2:22" ht="27" x14ac:dyDescent="0.25">
      <c r="B38" s="106" t="s">
        <v>10</v>
      </c>
      <c r="C38" s="173">
        <v>0.63323170731707312</v>
      </c>
      <c r="D38" s="173">
        <v>0.15884146341463415</v>
      </c>
      <c r="E38" s="173">
        <v>7.1951219512195116E-2</v>
      </c>
      <c r="F38" s="173">
        <v>4.8780487804878049E-3</v>
      </c>
      <c r="G38" s="173">
        <v>0.13109756097560976</v>
      </c>
      <c r="H38" s="122">
        <v>0</v>
      </c>
      <c r="I38" s="76"/>
      <c r="J38" s="76"/>
      <c r="K38" s="76"/>
      <c r="L38" s="76"/>
      <c r="M38" s="76"/>
      <c r="N38" s="76"/>
      <c r="O38" s="76"/>
      <c r="P38" s="76"/>
      <c r="Q38" s="76"/>
      <c r="R38" s="76"/>
      <c r="S38" s="76"/>
      <c r="T38" s="76"/>
      <c r="U38" s="76"/>
      <c r="V38" s="89"/>
    </row>
    <row r="39" spans="2:22" ht="27" x14ac:dyDescent="0.25">
      <c r="B39" s="106" t="s">
        <v>11</v>
      </c>
      <c r="C39" s="173">
        <v>0.59029264810849391</v>
      </c>
      <c r="D39" s="173">
        <v>0.16987865810135616</v>
      </c>
      <c r="E39" s="173">
        <v>0.10813704496788007</v>
      </c>
      <c r="F39" s="173">
        <v>1.2134189864382585E-2</v>
      </c>
      <c r="G39" s="173">
        <v>0.11955745895788722</v>
      </c>
      <c r="H39" s="122">
        <v>0</v>
      </c>
      <c r="I39" s="76"/>
      <c r="J39" s="76"/>
      <c r="K39" s="76"/>
      <c r="L39" s="76"/>
      <c r="M39" s="76"/>
      <c r="N39" s="76"/>
      <c r="O39" s="76"/>
      <c r="P39" s="76"/>
      <c r="Q39" s="76"/>
      <c r="R39" s="76"/>
      <c r="S39" s="76"/>
      <c r="T39" s="76"/>
      <c r="U39" s="76"/>
      <c r="V39" s="89"/>
    </row>
    <row r="40" spans="2:22" ht="27" x14ac:dyDescent="0.25">
      <c r="B40" s="106" t="s">
        <v>12</v>
      </c>
      <c r="C40" s="173">
        <v>0.55160142348754448</v>
      </c>
      <c r="D40" s="173">
        <v>0.17793594306049823</v>
      </c>
      <c r="E40" s="173">
        <v>0.15593659010029118</v>
      </c>
      <c r="F40" s="173">
        <v>1.7146554513102555E-2</v>
      </c>
      <c r="G40" s="173">
        <v>9.7055968942089954E-2</v>
      </c>
      <c r="H40" s="122">
        <v>3.2351989647363315E-4</v>
      </c>
      <c r="I40" s="76"/>
      <c r="J40" s="76"/>
      <c r="K40" s="76"/>
      <c r="L40" s="76"/>
      <c r="M40" s="76"/>
      <c r="N40" s="76"/>
      <c r="O40" s="76"/>
      <c r="P40" s="76"/>
      <c r="Q40" s="76"/>
      <c r="R40" s="76"/>
      <c r="S40" s="76"/>
      <c r="T40" s="76"/>
      <c r="U40" s="76"/>
      <c r="V40" s="89"/>
    </row>
    <row r="41" spans="2:22" ht="27" x14ac:dyDescent="0.25">
      <c r="B41" s="106" t="s">
        <v>13</v>
      </c>
      <c r="C41" s="173">
        <v>0.46176821983273597</v>
      </c>
      <c r="D41" s="173">
        <v>0.21744324970131421</v>
      </c>
      <c r="E41" s="173">
        <v>0.23118279569892472</v>
      </c>
      <c r="F41" s="173">
        <v>1.2544802867383513E-2</v>
      </c>
      <c r="G41" s="173">
        <v>7.6463560334528072E-2</v>
      </c>
      <c r="H41" s="122">
        <v>5.9737156511350056E-4</v>
      </c>
      <c r="I41" s="76"/>
      <c r="J41" s="76"/>
      <c r="K41" s="76"/>
      <c r="L41" s="76"/>
      <c r="M41" s="76"/>
      <c r="N41" s="76"/>
      <c r="O41" s="76"/>
      <c r="P41" s="76"/>
      <c r="Q41" s="76"/>
      <c r="R41" s="76"/>
      <c r="S41" s="76"/>
      <c r="T41" s="76"/>
      <c r="U41" s="76"/>
      <c r="V41" s="89"/>
    </row>
    <row r="42" spans="2:22" ht="27" x14ac:dyDescent="0.25">
      <c r="B42" s="106" t="s">
        <v>14</v>
      </c>
      <c r="C42" s="173">
        <v>0.32569721115537847</v>
      </c>
      <c r="D42" s="173">
        <v>0.24203187250996017</v>
      </c>
      <c r="E42" s="173">
        <v>0.35956175298804782</v>
      </c>
      <c r="F42" s="173">
        <v>1.693227091633466E-2</v>
      </c>
      <c r="G42" s="173">
        <v>5.5776892430278877E-2</v>
      </c>
      <c r="H42" s="122">
        <v>0</v>
      </c>
      <c r="I42" s="76"/>
      <c r="J42" s="76"/>
      <c r="K42" s="76"/>
      <c r="L42" s="76"/>
      <c r="M42" s="76"/>
      <c r="N42" s="76"/>
      <c r="O42" s="76"/>
      <c r="P42" s="76"/>
      <c r="Q42" s="76"/>
      <c r="R42" s="76"/>
      <c r="S42" s="76"/>
      <c r="T42" s="76"/>
      <c r="U42" s="76"/>
      <c r="V42" s="89"/>
    </row>
    <row r="43" spans="2:22" x14ac:dyDescent="0.25">
      <c r="B43" s="106" t="s">
        <v>15</v>
      </c>
      <c r="C43" s="173">
        <v>0.21913327882256745</v>
      </c>
      <c r="D43" s="173">
        <v>0.22894521668029438</v>
      </c>
      <c r="E43" s="173">
        <v>0.47996729354047424</v>
      </c>
      <c r="F43" s="173">
        <v>4.006541291905151E-2</v>
      </c>
      <c r="G43" s="173">
        <v>3.188879803761243E-2</v>
      </c>
      <c r="H43" s="173">
        <v>0</v>
      </c>
      <c r="I43" s="76"/>
      <c r="J43" s="76"/>
      <c r="K43" s="76"/>
      <c r="L43" s="76"/>
      <c r="M43" s="76"/>
      <c r="N43" s="76"/>
      <c r="O43" s="76"/>
      <c r="P43" s="76"/>
      <c r="Q43" s="76"/>
      <c r="R43" s="76"/>
      <c r="S43" s="76"/>
      <c r="T43" s="76"/>
      <c r="U43" s="76"/>
      <c r="V43" s="89"/>
    </row>
    <row r="44" spans="2:22" x14ac:dyDescent="0.25">
      <c r="B44" s="47"/>
      <c r="C44" s="47"/>
      <c r="D44" s="47"/>
      <c r="K44" s="76"/>
      <c r="L44" s="76"/>
      <c r="M44" s="76"/>
      <c r="N44" s="76"/>
      <c r="O44" s="76"/>
      <c r="P44" s="76"/>
      <c r="Q44" s="76"/>
      <c r="R44" s="76"/>
      <c r="S44" s="76"/>
      <c r="T44" s="76"/>
      <c r="U44" s="76"/>
      <c r="V44" s="89"/>
    </row>
    <row r="45" spans="2:22" ht="15.75" x14ac:dyDescent="0.3">
      <c r="B45" s="66" t="s">
        <v>211</v>
      </c>
      <c r="K45" s="76"/>
      <c r="L45" s="76"/>
      <c r="M45" s="76"/>
      <c r="N45" s="76"/>
      <c r="O45" s="76"/>
      <c r="P45" s="76"/>
      <c r="Q45" s="76"/>
      <c r="R45" s="76"/>
      <c r="S45" s="76"/>
      <c r="T45" s="76"/>
      <c r="U45" s="76"/>
      <c r="V45" s="89"/>
    </row>
    <row r="46" spans="2:22" ht="15.75" x14ac:dyDescent="0.3">
      <c r="B46" s="70" t="s">
        <v>212</v>
      </c>
      <c r="K46" s="76"/>
      <c r="L46" s="76"/>
      <c r="M46" s="76"/>
      <c r="N46" s="76"/>
      <c r="O46" s="76"/>
      <c r="P46" s="76"/>
      <c r="Q46" s="76"/>
      <c r="R46" s="76"/>
      <c r="S46" s="76"/>
      <c r="T46" s="76"/>
      <c r="U46" s="76"/>
    </row>
    <row r="47" spans="2:22" x14ac:dyDescent="0.25">
      <c r="K47" s="76"/>
      <c r="L47" s="76"/>
      <c r="M47" s="76"/>
      <c r="N47" s="76"/>
      <c r="O47" s="76"/>
      <c r="P47" s="76"/>
      <c r="Q47" s="76"/>
      <c r="R47" s="76"/>
      <c r="S47" s="76"/>
      <c r="T47" s="76"/>
      <c r="U47" s="76"/>
    </row>
    <row r="48" spans="2:22" x14ac:dyDescent="0.25">
      <c r="K48" s="76"/>
      <c r="L48" s="76"/>
      <c r="M48" s="76"/>
      <c r="N48" s="76"/>
      <c r="O48" s="76"/>
      <c r="P48" s="76"/>
      <c r="Q48" s="76"/>
      <c r="R48" s="76"/>
      <c r="S48" s="76"/>
      <c r="T48" s="76"/>
      <c r="U48" s="76"/>
    </row>
    <row r="49" spans="1:21" s="76" customFormat="1" x14ac:dyDescent="0.25"/>
    <row r="50" spans="1:21" x14ac:dyDescent="0.25">
      <c r="K50" s="76"/>
      <c r="L50" s="76"/>
      <c r="M50" s="76"/>
      <c r="N50" s="76"/>
      <c r="O50" s="76"/>
      <c r="P50" s="76"/>
      <c r="Q50" s="76"/>
      <c r="R50" s="76"/>
      <c r="S50" s="76"/>
      <c r="T50" s="76"/>
      <c r="U50" s="76"/>
    </row>
    <row r="51" spans="1:21" x14ac:dyDescent="0.25">
      <c r="K51" s="76"/>
      <c r="L51" s="76"/>
      <c r="M51" s="76"/>
      <c r="N51" s="76"/>
      <c r="O51" s="76"/>
      <c r="P51" s="76"/>
      <c r="Q51" s="76"/>
      <c r="R51" s="76"/>
      <c r="S51" s="76"/>
      <c r="T51" s="76"/>
      <c r="U51" s="76"/>
    </row>
    <row r="52" spans="1:21" s="76" customFormat="1" x14ac:dyDescent="0.25"/>
    <row r="53" spans="1:21" x14ac:dyDescent="0.25">
      <c r="K53" s="76"/>
      <c r="L53" s="76"/>
      <c r="M53" s="76"/>
      <c r="N53" s="76"/>
      <c r="O53" s="76"/>
      <c r="P53" s="76"/>
      <c r="Q53" s="76"/>
      <c r="R53" s="76"/>
      <c r="S53" s="76"/>
      <c r="T53" s="76"/>
      <c r="U53" s="76"/>
    </row>
    <row r="54" spans="1:21" s="76" customFormat="1" x14ac:dyDescent="0.25"/>
    <row r="55" spans="1:21" s="76" customFormat="1" x14ac:dyDescent="0.25"/>
    <row r="56" spans="1:21" s="48" customFormat="1" x14ac:dyDescent="0.25">
      <c r="A56" s="76"/>
      <c r="K56" s="76"/>
      <c r="L56" s="76"/>
      <c r="M56" s="76"/>
      <c r="N56" s="76"/>
      <c r="O56" s="76"/>
      <c r="P56" s="76"/>
      <c r="Q56" s="76"/>
      <c r="R56" s="76"/>
      <c r="S56" s="76"/>
      <c r="T56" s="76"/>
      <c r="U56" s="76"/>
    </row>
    <row r="57" spans="1:21" s="48" customFormat="1" ht="27.75" customHeight="1" x14ac:dyDescent="0.25">
      <c r="A57" s="76"/>
      <c r="B57" s="150" t="s">
        <v>126</v>
      </c>
      <c r="C57" s="150" t="s">
        <v>136</v>
      </c>
      <c r="D57" s="150" t="s">
        <v>137</v>
      </c>
      <c r="E57" s="150" t="s">
        <v>138</v>
      </c>
      <c r="F57" s="150" t="s">
        <v>141</v>
      </c>
      <c r="G57" s="150" t="s">
        <v>139</v>
      </c>
      <c r="H57" s="150" t="s">
        <v>140</v>
      </c>
      <c r="K57" s="76"/>
      <c r="L57" s="76"/>
      <c r="M57" s="76"/>
      <c r="N57" s="76"/>
      <c r="O57" s="76"/>
      <c r="P57" s="76"/>
      <c r="Q57" s="76"/>
      <c r="R57" s="76"/>
      <c r="S57" s="76"/>
      <c r="T57" s="76"/>
      <c r="U57" s="76"/>
    </row>
    <row r="58" spans="1:21" x14ac:dyDescent="0.25">
      <c r="B58" s="106" t="s">
        <v>6</v>
      </c>
      <c r="C58" s="122">
        <v>4.527250565906321E-3</v>
      </c>
      <c r="D58" s="122">
        <v>0.2329792791224099</v>
      </c>
      <c r="E58" s="122">
        <v>0.42138255267281916</v>
      </c>
      <c r="F58" s="122">
        <v>0.27163503395437927</v>
      </c>
      <c r="G58" s="122">
        <v>3.917812989726624E-2</v>
      </c>
      <c r="H58" s="122">
        <v>3.0297753787219227E-2</v>
      </c>
      <c r="K58" s="76"/>
      <c r="L58" s="76"/>
      <c r="M58" s="76"/>
      <c r="N58" s="76"/>
      <c r="O58" s="76"/>
      <c r="P58" s="76"/>
      <c r="Q58" s="76"/>
      <c r="R58" s="76"/>
      <c r="S58" s="76"/>
      <c r="T58" s="76"/>
      <c r="U58" s="76"/>
    </row>
    <row r="59" spans="1:21" ht="27" x14ac:dyDescent="0.25">
      <c r="B59" s="106" t="s">
        <v>7</v>
      </c>
      <c r="C59" s="122">
        <v>1.6291951775822744E-3</v>
      </c>
      <c r="D59" s="122">
        <v>0.17106549364613879</v>
      </c>
      <c r="E59" s="122">
        <v>0.43792766373411529</v>
      </c>
      <c r="F59" s="122">
        <v>0.32909742587161944</v>
      </c>
      <c r="G59" s="122">
        <v>4.398826979472141E-2</v>
      </c>
      <c r="H59" s="122">
        <v>1.6291951775822745E-2</v>
      </c>
      <c r="K59" s="76"/>
      <c r="L59" s="76"/>
      <c r="M59" s="76"/>
      <c r="N59" s="76"/>
      <c r="O59" s="76"/>
      <c r="P59" s="76"/>
      <c r="Q59" s="76"/>
      <c r="R59" s="76"/>
      <c r="S59" s="76"/>
      <c r="T59" s="76"/>
      <c r="U59" s="76"/>
    </row>
    <row r="60" spans="1:21" ht="27" x14ac:dyDescent="0.25">
      <c r="B60" s="106" t="s">
        <v>8</v>
      </c>
      <c r="C60" s="122">
        <v>2.8680688336520078E-3</v>
      </c>
      <c r="D60" s="122">
        <v>0.15583173996175909</v>
      </c>
      <c r="E60" s="122">
        <v>0.43499043977055452</v>
      </c>
      <c r="F60" s="122">
        <v>0.34273422562141492</v>
      </c>
      <c r="G60" s="122">
        <v>4.5889101338432124E-2</v>
      </c>
      <c r="H60" s="122">
        <v>1.768642447418738E-2</v>
      </c>
      <c r="K60" s="76"/>
      <c r="L60" s="76"/>
      <c r="M60" s="76"/>
      <c r="N60" s="76"/>
      <c r="O60" s="76"/>
      <c r="P60" s="76"/>
      <c r="Q60" s="76"/>
      <c r="R60" s="76"/>
      <c r="S60" s="76"/>
      <c r="T60" s="76"/>
      <c r="U60" s="76"/>
    </row>
    <row r="61" spans="1:21" ht="27" x14ac:dyDescent="0.25">
      <c r="B61" s="106" t="s">
        <v>9</v>
      </c>
      <c r="C61" s="122">
        <v>1.8122508155128669E-3</v>
      </c>
      <c r="D61" s="122">
        <v>0.14208046393620877</v>
      </c>
      <c r="E61" s="122">
        <v>0.45052555273649875</v>
      </c>
      <c r="F61" s="122">
        <v>0.34106560347952164</v>
      </c>
      <c r="G61" s="122">
        <v>4.603117071402682E-2</v>
      </c>
      <c r="H61" s="122">
        <v>1.8484958318231243E-2</v>
      </c>
      <c r="K61" s="76"/>
      <c r="L61" s="76"/>
      <c r="M61" s="76"/>
      <c r="N61" s="76"/>
      <c r="O61" s="76"/>
      <c r="P61" s="76"/>
      <c r="Q61" s="76"/>
      <c r="R61" s="76"/>
      <c r="S61" s="76"/>
      <c r="T61" s="76"/>
      <c r="U61" s="76"/>
    </row>
    <row r="62" spans="1:21" ht="27" x14ac:dyDescent="0.25">
      <c r="B62" s="106" t="s">
        <v>10</v>
      </c>
      <c r="C62" s="122">
        <v>1.8292682926829272E-3</v>
      </c>
      <c r="D62" s="122">
        <v>0.11951219512195121</v>
      </c>
      <c r="E62" s="122">
        <v>0.44969512195121952</v>
      </c>
      <c r="F62" s="122">
        <v>0.36585365853658536</v>
      </c>
      <c r="G62" s="122">
        <v>4.4207317073170736E-2</v>
      </c>
      <c r="H62" s="122">
        <v>1.8902439024390243E-2</v>
      </c>
      <c r="K62" s="76"/>
      <c r="L62" s="76"/>
      <c r="M62" s="76"/>
      <c r="N62" s="76"/>
      <c r="O62" s="76"/>
      <c r="P62" s="76"/>
      <c r="Q62" s="76"/>
      <c r="R62" s="76"/>
      <c r="S62" s="76"/>
      <c r="T62" s="76"/>
      <c r="U62" s="76"/>
    </row>
    <row r="63" spans="1:21" ht="27" x14ac:dyDescent="0.25">
      <c r="B63" s="106" t="s">
        <v>11</v>
      </c>
      <c r="C63" s="122">
        <v>2.4982155603140615E-3</v>
      </c>
      <c r="D63" s="122">
        <v>0.11955745895788722</v>
      </c>
      <c r="E63" s="122">
        <v>0.43754461099214853</v>
      </c>
      <c r="F63" s="122">
        <v>0.36009992862241252</v>
      </c>
      <c r="G63" s="122">
        <v>6.1741613133476078E-2</v>
      </c>
      <c r="H63" s="122">
        <v>1.8558172733761598E-2</v>
      </c>
    </row>
    <row r="64" spans="1:21" ht="27" x14ac:dyDescent="0.25">
      <c r="B64" s="106" t="s">
        <v>12</v>
      </c>
      <c r="C64" s="122">
        <v>1.2940795858945326E-3</v>
      </c>
      <c r="D64" s="122">
        <v>0.12034940148819154</v>
      </c>
      <c r="E64" s="122">
        <v>0.43998705920414105</v>
      </c>
      <c r="F64" s="122">
        <v>0.36428340342931093</v>
      </c>
      <c r="G64" s="122">
        <v>5.5645422193464897E-2</v>
      </c>
      <c r="H64" s="122">
        <v>1.8440634098997089E-2</v>
      </c>
    </row>
    <row r="65" spans="2:8" ht="27" x14ac:dyDescent="0.25">
      <c r="B65" s="106" t="s">
        <v>13</v>
      </c>
      <c r="C65" s="122">
        <v>5.9737156511350056E-4</v>
      </c>
      <c r="D65" s="122">
        <v>0.11170848267622463</v>
      </c>
      <c r="E65" s="122">
        <v>0.4211469534050179</v>
      </c>
      <c r="F65" s="122">
        <v>0.38112305854241341</v>
      </c>
      <c r="G65" s="122">
        <v>6.3321385902031069E-2</v>
      </c>
      <c r="H65" s="122">
        <v>2.2102747909199524E-2</v>
      </c>
    </row>
    <row r="66" spans="2:8" ht="27" x14ac:dyDescent="0.25">
      <c r="B66" s="106" t="s">
        <v>14</v>
      </c>
      <c r="C66" s="122">
        <v>1.9920318725099601E-3</v>
      </c>
      <c r="D66" s="122">
        <v>0.11055776892430279</v>
      </c>
      <c r="E66" s="122">
        <v>0.41235059760956178</v>
      </c>
      <c r="F66" s="122">
        <v>0.36752988047808766</v>
      </c>
      <c r="G66" s="122">
        <v>6.6733067729083662E-2</v>
      </c>
      <c r="H66" s="122">
        <v>4.0836653386454182E-2</v>
      </c>
    </row>
    <row r="67" spans="2:8" x14ac:dyDescent="0.25">
      <c r="B67" s="106" t="s">
        <v>15</v>
      </c>
      <c r="C67" s="122">
        <v>0</v>
      </c>
      <c r="D67" s="122">
        <v>0.11856091578086674</v>
      </c>
      <c r="E67" s="122">
        <v>0.37530662305805396</v>
      </c>
      <c r="F67" s="122">
        <v>0.38593622240392478</v>
      </c>
      <c r="G67" s="122">
        <v>5.3965658217497964E-2</v>
      </c>
      <c r="H67" s="122">
        <v>6.6230580539656581E-2</v>
      </c>
    </row>
    <row r="68" spans="2:8" ht="5.25" customHeight="1" x14ac:dyDescent="0.25"/>
    <row r="69" spans="2:8" ht="15.75" x14ac:dyDescent="0.3">
      <c r="B69" s="66" t="s">
        <v>211</v>
      </c>
    </row>
    <row r="70" spans="2:8" ht="15.75" x14ac:dyDescent="0.3">
      <c r="B70" s="70" t="s">
        <v>212</v>
      </c>
    </row>
  </sheetData>
  <hyperlinks>
    <hyperlink ref="F10" location="ÍNDICE!A1" display="INDICE"/>
  </hyperlinks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26"/>
  <dimension ref="A1:N122"/>
  <sheetViews>
    <sheetView showGridLines="0" workbookViewId="0">
      <selection activeCell="E10" sqref="E10"/>
    </sheetView>
  </sheetViews>
  <sheetFormatPr baseColWidth="10" defaultRowHeight="15" x14ac:dyDescent="0.25"/>
  <cols>
    <col min="1" max="1" width="11.42578125" style="76"/>
    <col min="2" max="2" width="32.42578125" customWidth="1"/>
    <col min="3" max="3" width="30" bestFit="1" customWidth="1"/>
    <col min="4" max="4" width="20.28515625" customWidth="1"/>
    <col min="5" max="5" width="29.140625" customWidth="1"/>
    <col min="6" max="6" width="32.28515625" customWidth="1"/>
  </cols>
  <sheetData>
    <row r="1" spans="1:5" s="76" customFormat="1" x14ac:dyDescent="0.25"/>
    <row r="2" spans="1:5" s="76" customFormat="1" x14ac:dyDescent="0.25"/>
    <row r="3" spans="1:5" s="76" customFormat="1" x14ac:dyDescent="0.25"/>
    <row r="4" spans="1:5" s="76" customFormat="1" x14ac:dyDescent="0.25"/>
    <row r="5" spans="1:5" s="76" customFormat="1" x14ac:dyDescent="0.25"/>
    <row r="6" spans="1:5" s="76" customFormat="1" ht="16.5" x14ac:dyDescent="0.3">
      <c r="E6" s="80" t="s">
        <v>252</v>
      </c>
    </row>
    <row r="7" spans="1:5" s="76" customFormat="1" x14ac:dyDescent="0.25"/>
    <row r="8" spans="1:5" s="76" customFormat="1" x14ac:dyDescent="0.25"/>
    <row r="9" spans="1:5" s="76" customFormat="1" x14ac:dyDescent="0.25"/>
    <row r="10" spans="1:5" s="76" customFormat="1" ht="16.5" x14ac:dyDescent="0.3">
      <c r="B10" s="186" t="s">
        <v>335</v>
      </c>
      <c r="C10" s="186"/>
      <c r="D10" s="169"/>
      <c r="E10" s="80" t="s">
        <v>252</v>
      </c>
    </row>
    <row r="11" spans="1:5" s="76" customFormat="1" x14ac:dyDescent="0.25">
      <c r="B11" s="174" t="s">
        <v>336</v>
      </c>
      <c r="C11" s="174" t="s">
        <v>196</v>
      </c>
      <c r="D11" s="169"/>
    </row>
    <row r="12" spans="1:5" s="76" customFormat="1" x14ac:dyDescent="0.25">
      <c r="B12" s="175">
        <v>5.4568575382428847E-2</v>
      </c>
      <c r="C12" s="175">
        <v>0.94543142461757113</v>
      </c>
      <c r="D12" s="169"/>
    </row>
    <row r="13" spans="1:5" s="76" customFormat="1" x14ac:dyDescent="0.25">
      <c r="B13" s="170"/>
      <c r="C13" s="170"/>
      <c r="D13" s="169"/>
    </row>
    <row r="14" spans="1:5" s="45" customFormat="1" x14ac:dyDescent="0.25">
      <c r="A14" s="76"/>
    </row>
    <row r="15" spans="1:5" s="76" customFormat="1" x14ac:dyDescent="0.25"/>
    <row r="16" spans="1:5" s="76" customFormat="1" x14ac:dyDescent="0.25"/>
    <row r="17" spans="1:14" s="76" customFormat="1" x14ac:dyDescent="0.25"/>
    <row r="18" spans="1:14" s="76" customFormat="1" x14ac:dyDescent="0.25"/>
    <row r="19" spans="1:14" s="76" customFormat="1" x14ac:dyDescent="0.25"/>
    <row r="20" spans="1:14" s="45" customFormat="1" x14ac:dyDescent="0.25">
      <c r="A20" s="76"/>
    </row>
    <row r="21" spans="1:14" s="45" customFormat="1" x14ac:dyDescent="0.25">
      <c r="A21" s="76"/>
    </row>
    <row r="22" spans="1:14" s="45" customFormat="1" x14ac:dyDescent="0.25">
      <c r="A22" s="76"/>
      <c r="C22" s="46"/>
    </row>
    <row r="23" spans="1:14" s="46" customFormat="1" ht="16.5" customHeight="1" x14ac:dyDescent="0.25">
      <c r="A23" s="76"/>
      <c r="B23" s="145" t="s">
        <v>126</v>
      </c>
      <c r="C23" s="145" t="s">
        <v>123</v>
      </c>
      <c r="F23" s="76"/>
      <c r="G23" s="76"/>
      <c r="H23" s="76"/>
      <c r="I23" s="76"/>
      <c r="J23" s="76"/>
      <c r="K23" s="76"/>
    </row>
    <row r="24" spans="1:14" s="45" customFormat="1" x14ac:dyDescent="0.25">
      <c r="A24" s="76"/>
      <c r="B24" s="101" t="s">
        <v>6</v>
      </c>
      <c r="C24" s="168">
        <v>0.10418094585332421</v>
      </c>
      <c r="E24" s="76"/>
      <c r="F24" s="76"/>
      <c r="G24" s="76"/>
      <c r="H24" s="76"/>
      <c r="I24" s="76"/>
      <c r="J24" s="76"/>
      <c r="K24" s="76"/>
    </row>
    <row r="25" spans="1:14" s="45" customFormat="1" ht="28.5" x14ac:dyDescent="0.25">
      <c r="A25" s="76"/>
      <c r="B25" s="101" t="s">
        <v>7</v>
      </c>
      <c r="C25" s="168">
        <v>9.8012337217272108E-2</v>
      </c>
      <c r="E25" s="76"/>
      <c r="F25" s="76"/>
      <c r="G25" s="76"/>
      <c r="H25" s="76"/>
      <c r="I25" s="76"/>
      <c r="J25" s="76"/>
      <c r="K25" s="76"/>
    </row>
    <row r="26" spans="1:14" s="45" customFormat="1" ht="28.5" x14ac:dyDescent="0.25">
      <c r="A26" s="76"/>
      <c r="B26" s="101" t="s">
        <v>8</v>
      </c>
      <c r="C26" s="168">
        <v>6.100068540095957E-2</v>
      </c>
      <c r="E26" s="76"/>
      <c r="F26" s="76"/>
      <c r="G26" s="76"/>
      <c r="H26" s="76"/>
      <c r="I26" s="76"/>
      <c r="J26" s="76"/>
      <c r="K26" s="76"/>
    </row>
    <row r="27" spans="1:14" s="45" customFormat="1" ht="28.5" x14ac:dyDescent="0.25">
      <c r="A27" s="76"/>
      <c r="B27" s="101" t="s">
        <v>9</v>
      </c>
      <c r="C27" s="168">
        <v>0.12542837559972583</v>
      </c>
      <c r="E27" s="76"/>
      <c r="F27" s="76"/>
      <c r="G27" s="76"/>
      <c r="H27" s="76"/>
      <c r="I27" s="76"/>
      <c r="J27" s="76"/>
      <c r="K27" s="76"/>
    </row>
    <row r="28" spans="1:14" s="45" customFormat="1" ht="28.5" x14ac:dyDescent="0.25">
      <c r="A28" s="76"/>
      <c r="B28" s="101" t="s">
        <v>10</v>
      </c>
      <c r="C28" s="168">
        <v>0.14461960246744346</v>
      </c>
      <c r="E28" s="76"/>
      <c r="F28" s="76"/>
      <c r="G28" s="76"/>
      <c r="H28" s="76"/>
      <c r="I28" s="76"/>
      <c r="J28" s="76"/>
      <c r="K28" s="76"/>
    </row>
    <row r="29" spans="1:14" s="45" customFormat="1" ht="28.5" x14ac:dyDescent="0.25">
      <c r="A29" s="76"/>
      <c r="B29" s="101" t="s">
        <v>11</v>
      </c>
      <c r="C29" s="168">
        <v>0.14393420150788211</v>
      </c>
      <c r="E29" s="76"/>
      <c r="F29" s="76"/>
      <c r="G29" s="76"/>
      <c r="H29" s="76"/>
      <c r="I29" s="76"/>
      <c r="J29" s="76"/>
      <c r="K29" s="76"/>
    </row>
    <row r="30" spans="1:14" s="45" customFormat="1" ht="28.5" x14ac:dyDescent="0.25">
      <c r="A30" s="76"/>
      <c r="B30" s="101" t="s">
        <v>12</v>
      </c>
      <c r="C30" s="168">
        <v>0.15078821110349555</v>
      </c>
      <c r="E30" s="76"/>
      <c r="F30" s="76"/>
      <c r="G30" s="76"/>
      <c r="H30" s="76"/>
      <c r="I30" s="76"/>
      <c r="J30" s="76"/>
      <c r="K30" s="76"/>
      <c r="L30" s="46"/>
      <c r="M30" s="46"/>
      <c r="N30" s="46"/>
    </row>
    <row r="31" spans="1:14" s="45" customFormat="1" ht="28.5" x14ac:dyDescent="0.25">
      <c r="A31" s="76"/>
      <c r="B31" s="101" t="s">
        <v>13</v>
      </c>
      <c r="C31" s="168">
        <v>7.1967100753941055E-2</v>
      </c>
      <c r="E31" s="76"/>
      <c r="F31" s="76"/>
      <c r="G31" s="76"/>
      <c r="H31" s="76"/>
      <c r="I31" s="76"/>
      <c r="J31" s="76"/>
      <c r="K31" s="76"/>
      <c r="M31" s="46"/>
      <c r="N31" s="46"/>
    </row>
    <row r="32" spans="1:14" s="45" customFormat="1" ht="28.5" x14ac:dyDescent="0.25">
      <c r="A32" s="76"/>
      <c r="B32" s="101" t="s">
        <v>14</v>
      </c>
      <c r="C32" s="168">
        <v>4.7292666209732694E-2</v>
      </c>
      <c r="E32" s="76"/>
      <c r="F32" s="76"/>
      <c r="G32" s="76"/>
      <c r="H32" s="76"/>
      <c r="I32" s="76"/>
      <c r="J32" s="76"/>
      <c r="K32" s="76"/>
      <c r="L32" s="46"/>
      <c r="M32" s="46"/>
      <c r="N32" s="46"/>
    </row>
    <row r="33" spans="1:14" s="45" customFormat="1" x14ac:dyDescent="0.25">
      <c r="A33" s="76"/>
      <c r="B33" s="101" t="s">
        <v>15</v>
      </c>
      <c r="C33" s="168">
        <v>5.2775873886223443E-2</v>
      </c>
      <c r="E33" s="76"/>
      <c r="F33" s="76"/>
      <c r="G33" s="76"/>
      <c r="H33" s="76"/>
      <c r="I33" s="76"/>
      <c r="J33" s="76"/>
      <c r="K33" s="76"/>
      <c r="L33" s="46"/>
      <c r="M33" s="46"/>
      <c r="N33" s="46"/>
    </row>
    <row r="34" spans="1:14" s="45" customFormat="1" ht="15.75" x14ac:dyDescent="0.3">
      <c r="A34" s="76"/>
      <c r="B34" s="66" t="s">
        <v>211</v>
      </c>
      <c r="E34" s="76"/>
      <c r="F34" s="76"/>
      <c r="G34" s="76"/>
      <c r="H34" s="76"/>
      <c r="I34" s="76"/>
      <c r="J34" s="76"/>
      <c r="K34" s="76"/>
    </row>
    <row r="35" spans="1:14" s="46" customFormat="1" ht="15.75" x14ac:dyDescent="0.3">
      <c r="A35" s="76"/>
      <c r="B35" s="70" t="s">
        <v>212</v>
      </c>
      <c r="E35" s="76"/>
      <c r="F35" s="76"/>
      <c r="G35" s="76"/>
      <c r="H35" s="76"/>
      <c r="I35" s="76"/>
      <c r="J35" s="76"/>
      <c r="K35" s="76"/>
    </row>
    <row r="36" spans="1:14" s="76" customFormat="1" ht="15.75" x14ac:dyDescent="0.3">
      <c r="B36" s="70"/>
    </row>
    <row r="37" spans="1:14" s="46" customFormat="1" x14ac:dyDescent="0.25">
      <c r="A37" s="76"/>
    </row>
    <row r="38" spans="1:14" s="76" customFormat="1" x14ac:dyDescent="0.25"/>
    <row r="39" spans="1:14" s="76" customFormat="1" x14ac:dyDescent="0.25"/>
    <row r="40" spans="1:14" s="76" customFormat="1" x14ac:dyDescent="0.25"/>
    <row r="41" spans="1:14" s="46" customFormat="1" x14ac:dyDescent="0.25">
      <c r="A41" s="76"/>
    </row>
    <row r="42" spans="1:14" s="46" customFormat="1" x14ac:dyDescent="0.25">
      <c r="A42" s="76"/>
    </row>
    <row r="43" spans="1:14" s="76" customFormat="1" x14ac:dyDescent="0.25"/>
    <row r="44" spans="1:14" s="76" customFormat="1" x14ac:dyDescent="0.25"/>
    <row r="45" spans="1:14" s="46" customFormat="1" x14ac:dyDescent="0.25">
      <c r="A45" s="76"/>
    </row>
    <row r="46" spans="1:14" s="46" customFormat="1" ht="27" x14ac:dyDescent="0.25">
      <c r="A46" s="76"/>
      <c r="B46" s="150" t="s">
        <v>126</v>
      </c>
      <c r="C46" s="150" t="s">
        <v>125</v>
      </c>
      <c r="D46" s="150" t="s">
        <v>127</v>
      </c>
      <c r="E46" s="150" t="s">
        <v>124</v>
      </c>
    </row>
    <row r="47" spans="1:14" s="46" customFormat="1" x14ac:dyDescent="0.25">
      <c r="A47" s="76"/>
      <c r="B47" s="106" t="s">
        <v>6</v>
      </c>
      <c r="C47" s="122">
        <v>0.10507880910683012</v>
      </c>
      <c r="D47" s="122">
        <v>0.17499999999999999</v>
      </c>
      <c r="E47" s="122">
        <v>5.733558178752108E-2</v>
      </c>
    </row>
    <row r="48" spans="1:14" s="46" customFormat="1" ht="27" x14ac:dyDescent="0.25">
      <c r="A48" s="76"/>
      <c r="B48" s="106" t="s">
        <v>7</v>
      </c>
      <c r="C48" s="122">
        <v>0.10332749562171628</v>
      </c>
      <c r="D48" s="122">
        <v>0.1388888888888889</v>
      </c>
      <c r="E48" s="122">
        <v>6.2394603709949405E-2</v>
      </c>
    </row>
    <row r="49" spans="1:13" s="46" customFormat="1" ht="27" x14ac:dyDescent="0.25">
      <c r="A49" s="76"/>
      <c r="B49" s="106" t="s">
        <v>8</v>
      </c>
      <c r="C49" s="122">
        <v>4.9036777583187391E-2</v>
      </c>
      <c r="D49" s="122">
        <v>7.4999999999999997E-2</v>
      </c>
      <c r="E49" s="122">
        <v>6.2394603709949405E-2</v>
      </c>
    </row>
    <row r="50" spans="1:13" s="45" customFormat="1" ht="27" x14ac:dyDescent="0.25">
      <c r="A50" s="76"/>
      <c r="B50" s="106" t="s">
        <v>9</v>
      </c>
      <c r="C50" s="122">
        <v>0.10683012259194395</v>
      </c>
      <c r="D50" s="122">
        <v>0.13333333333333333</v>
      </c>
      <c r="E50" s="122">
        <v>0.12984822934232715</v>
      </c>
      <c r="J50" s="46"/>
      <c r="K50" s="46"/>
      <c r="L50" s="46"/>
      <c r="M50" s="46"/>
    </row>
    <row r="51" spans="1:13" s="45" customFormat="1" ht="27" x14ac:dyDescent="0.25">
      <c r="A51" s="76"/>
      <c r="B51" s="106" t="s">
        <v>10</v>
      </c>
      <c r="C51" s="122">
        <v>0.13134851138353765</v>
      </c>
      <c r="D51" s="122">
        <v>0.13055555555555556</v>
      </c>
      <c r="E51" s="122">
        <v>0.16357504215851601</v>
      </c>
    </row>
    <row r="52" spans="1:13" s="45" customFormat="1" ht="27" x14ac:dyDescent="0.25">
      <c r="A52" s="76"/>
      <c r="B52" s="106" t="s">
        <v>11</v>
      </c>
      <c r="C52" s="122">
        <v>0.13309982486865149</v>
      </c>
      <c r="D52" s="122">
        <v>0.15555555555555556</v>
      </c>
      <c r="E52" s="122">
        <v>0.15008431703204048</v>
      </c>
    </row>
    <row r="53" spans="1:13" s="45" customFormat="1" ht="27" x14ac:dyDescent="0.25">
      <c r="A53" s="76"/>
      <c r="B53" s="106" t="s">
        <v>12</v>
      </c>
      <c r="C53" s="122">
        <v>0.14535901926444833</v>
      </c>
      <c r="D53" s="122">
        <v>0.1</v>
      </c>
      <c r="E53" s="122">
        <v>0.18381112984822934</v>
      </c>
    </row>
    <row r="54" spans="1:13" s="45" customFormat="1" ht="27" x14ac:dyDescent="0.25">
      <c r="A54" s="76"/>
      <c r="B54" s="106" t="s">
        <v>13</v>
      </c>
      <c r="C54" s="122">
        <v>9.2819614711033255E-2</v>
      </c>
      <c r="D54" s="122">
        <v>0.05</v>
      </c>
      <c r="E54" s="122">
        <v>7.7571669477234401E-2</v>
      </c>
    </row>
    <row r="55" spans="1:13" s="45" customFormat="1" ht="27" x14ac:dyDescent="0.25">
      <c r="A55" s="76"/>
      <c r="B55" s="106" t="s">
        <v>14</v>
      </c>
      <c r="C55" s="122">
        <v>5.6042031523642732E-2</v>
      </c>
      <c r="D55" s="122">
        <v>2.7777777777777776E-2</v>
      </c>
      <c r="E55" s="122">
        <v>5.9021922428330514E-2</v>
      </c>
      <c r="J55" s="46"/>
      <c r="K55" s="46"/>
      <c r="L55" s="46"/>
    </row>
    <row r="56" spans="1:13" s="45" customFormat="1" x14ac:dyDescent="0.25">
      <c r="A56" s="76"/>
      <c r="B56" s="106" t="s">
        <v>15</v>
      </c>
      <c r="C56" s="122">
        <v>7.7057793345008757E-2</v>
      </c>
      <c r="D56" s="122">
        <v>1.3888888888888888E-2</v>
      </c>
      <c r="E56" s="122">
        <v>5.3962900505902189E-2</v>
      </c>
      <c r="J56" s="46"/>
      <c r="K56" s="46"/>
      <c r="L56" s="46"/>
    </row>
    <row r="57" spans="1:13" s="46" customFormat="1" ht="15.75" x14ac:dyDescent="0.3">
      <c r="A57" s="76"/>
      <c r="B57" s="66" t="s">
        <v>211</v>
      </c>
      <c r="C57" s="44"/>
    </row>
    <row r="58" spans="1:13" s="46" customFormat="1" ht="15.75" x14ac:dyDescent="0.3">
      <c r="A58" s="76"/>
      <c r="B58" s="70" t="s">
        <v>212</v>
      </c>
      <c r="C58" s="44"/>
    </row>
    <row r="59" spans="1:13" s="45" customFormat="1" x14ac:dyDescent="0.25">
      <c r="A59" s="76"/>
      <c r="J59" s="46"/>
      <c r="K59" s="46"/>
      <c r="L59" s="46"/>
    </row>
    <row r="60" spans="1:13" x14ac:dyDescent="0.25">
      <c r="J60" s="46"/>
      <c r="K60" s="46"/>
      <c r="L60" s="46"/>
    </row>
    <row r="64" spans="1:13" s="76" customFormat="1" x14ac:dyDescent="0.25"/>
    <row r="65" spans="2:3" s="76" customFormat="1" x14ac:dyDescent="0.25"/>
    <row r="67" spans="2:3" s="76" customFormat="1" x14ac:dyDescent="0.25"/>
    <row r="69" spans="2:3" ht="24.75" customHeight="1" x14ac:dyDescent="0.25">
      <c r="B69" s="150" t="s">
        <v>78</v>
      </c>
      <c r="C69" s="150" t="s">
        <v>79</v>
      </c>
    </row>
    <row r="70" spans="2:3" x14ac:dyDescent="0.25">
      <c r="B70" s="106" t="s">
        <v>80</v>
      </c>
      <c r="C70" s="121">
        <v>2.4674434544208361E-2</v>
      </c>
    </row>
    <row r="71" spans="2:3" x14ac:dyDescent="0.25">
      <c r="B71" s="106" t="s">
        <v>81</v>
      </c>
      <c r="C71" s="121">
        <v>3.495544893762851E-2</v>
      </c>
    </row>
    <row r="72" spans="2:3" x14ac:dyDescent="0.25">
      <c r="B72" s="106" t="s">
        <v>82</v>
      </c>
      <c r="C72" s="121">
        <v>0.21110349554489377</v>
      </c>
    </row>
    <row r="73" spans="2:3" x14ac:dyDescent="0.25">
      <c r="B73" s="106" t="s">
        <v>83</v>
      </c>
      <c r="C73" s="121">
        <v>3.6326250856751202E-2</v>
      </c>
    </row>
    <row r="74" spans="2:3" ht="27" x14ac:dyDescent="0.25">
      <c r="B74" s="106" t="s">
        <v>84</v>
      </c>
      <c r="C74" s="121">
        <v>1.3708019191226868E-2</v>
      </c>
    </row>
    <row r="75" spans="2:3" ht="27" x14ac:dyDescent="0.25">
      <c r="B75" s="106" t="s">
        <v>85</v>
      </c>
      <c r="C75" s="121">
        <v>1.4393420150788211E-2</v>
      </c>
    </row>
    <row r="76" spans="2:3" x14ac:dyDescent="0.25">
      <c r="B76" s="106" t="s">
        <v>86</v>
      </c>
      <c r="C76" s="121">
        <v>1.0966415352981495E-2</v>
      </c>
    </row>
    <row r="77" spans="2:3" x14ac:dyDescent="0.25">
      <c r="B77" s="106" t="s">
        <v>87</v>
      </c>
      <c r="C77" s="121">
        <v>4.7978067169294038E-3</v>
      </c>
    </row>
    <row r="78" spans="2:3" x14ac:dyDescent="0.25">
      <c r="B78" s="106" t="s">
        <v>88</v>
      </c>
      <c r="C78" s="121">
        <v>1.7135023989033583E-2</v>
      </c>
    </row>
    <row r="79" spans="2:3" x14ac:dyDescent="0.25">
      <c r="B79" s="106" t="s">
        <v>89</v>
      </c>
      <c r="C79" s="121">
        <v>2.3303632625085675E-2</v>
      </c>
    </row>
    <row r="80" spans="2:3" x14ac:dyDescent="0.25">
      <c r="B80" s="106" t="s">
        <v>90</v>
      </c>
      <c r="C80" s="121">
        <v>3.4270047978067169E-3</v>
      </c>
    </row>
    <row r="81" spans="2:3" ht="26.25" customHeight="1" x14ac:dyDescent="0.25">
      <c r="B81" s="106" t="s">
        <v>91</v>
      </c>
      <c r="C81" s="121">
        <v>3.015764222069911E-2</v>
      </c>
    </row>
    <row r="82" spans="2:3" x14ac:dyDescent="0.25">
      <c r="B82" s="106" t="s">
        <v>92</v>
      </c>
      <c r="C82" s="121">
        <v>1.3708019191226869E-3</v>
      </c>
    </row>
    <row r="83" spans="2:3" x14ac:dyDescent="0.25">
      <c r="B83" s="106" t="s">
        <v>93</v>
      </c>
      <c r="C83" s="121">
        <v>4.7978067169294038E-3</v>
      </c>
    </row>
    <row r="84" spans="2:3" x14ac:dyDescent="0.25">
      <c r="B84" s="106" t="s">
        <v>94</v>
      </c>
      <c r="C84" s="121">
        <v>8.704592186429061E-2</v>
      </c>
    </row>
    <row r="85" spans="2:3" x14ac:dyDescent="0.25">
      <c r="B85" s="106" t="s">
        <v>95</v>
      </c>
      <c r="C85" s="121">
        <v>2.3989033584647018E-2</v>
      </c>
    </row>
    <row r="86" spans="2:3" ht="15.75" x14ac:dyDescent="0.3">
      <c r="B86" s="66" t="s">
        <v>211</v>
      </c>
      <c r="C86" s="123"/>
    </row>
    <row r="87" spans="2:3" ht="15.75" x14ac:dyDescent="0.3">
      <c r="B87" s="70" t="s">
        <v>212</v>
      </c>
    </row>
    <row r="89" spans="2:3" s="76" customFormat="1" x14ac:dyDescent="0.25"/>
    <row r="90" spans="2:3" s="76" customFormat="1" x14ac:dyDescent="0.25"/>
    <row r="91" spans="2:3" s="76" customFormat="1" x14ac:dyDescent="0.25"/>
    <row r="92" spans="2:3" s="76" customFormat="1" x14ac:dyDescent="0.25"/>
    <row r="93" spans="2:3" s="76" customFormat="1" x14ac:dyDescent="0.25"/>
    <row r="94" spans="2:3" s="76" customFormat="1" x14ac:dyDescent="0.25"/>
    <row r="95" spans="2:3" s="76" customFormat="1" x14ac:dyDescent="0.25"/>
    <row r="96" spans="2:3" s="76" customFormat="1" x14ac:dyDescent="0.25"/>
    <row r="97" spans="2:3" s="76" customFormat="1" x14ac:dyDescent="0.25"/>
    <row r="98" spans="2:3" ht="27" customHeight="1" x14ac:dyDescent="0.25">
      <c r="B98" s="150" t="s">
        <v>96</v>
      </c>
      <c r="C98" s="150" t="s">
        <v>79</v>
      </c>
    </row>
    <row r="99" spans="2:3" x14ac:dyDescent="0.25">
      <c r="B99" s="106" t="s">
        <v>97</v>
      </c>
      <c r="C99" s="121">
        <v>6.031528444139822E-2</v>
      </c>
    </row>
    <row r="100" spans="2:3" x14ac:dyDescent="0.25">
      <c r="B100" s="106" t="s">
        <v>98</v>
      </c>
      <c r="C100" s="121">
        <v>2.0562028786840301E-3</v>
      </c>
    </row>
    <row r="101" spans="2:3" x14ac:dyDescent="0.25">
      <c r="B101" s="106" t="s">
        <v>99</v>
      </c>
      <c r="C101" s="121">
        <v>6.8540095956134339E-3</v>
      </c>
    </row>
    <row r="102" spans="2:3" x14ac:dyDescent="0.25">
      <c r="B102" s="106" t="s">
        <v>100</v>
      </c>
      <c r="C102" s="121">
        <v>1.0966415352981495E-2</v>
      </c>
    </row>
    <row r="103" spans="2:3" x14ac:dyDescent="0.25">
      <c r="B103" s="106" t="s">
        <v>101</v>
      </c>
      <c r="C103" s="121">
        <v>8.2248115147361203E-3</v>
      </c>
    </row>
    <row r="104" spans="2:3" x14ac:dyDescent="0.25">
      <c r="B104" s="106" t="s">
        <v>102</v>
      </c>
      <c r="C104" s="121">
        <v>4.1124057573680602E-3</v>
      </c>
    </row>
    <row r="105" spans="2:3" x14ac:dyDescent="0.25">
      <c r="B105" s="106" t="s">
        <v>103</v>
      </c>
      <c r="C105" s="121">
        <v>2.8786840301576421E-2</v>
      </c>
    </row>
    <row r="106" spans="2:3" x14ac:dyDescent="0.25">
      <c r="B106" s="106" t="s">
        <v>104</v>
      </c>
      <c r="C106" s="121">
        <v>1.9876627827278958E-2</v>
      </c>
    </row>
    <row r="107" spans="2:3" x14ac:dyDescent="0.25">
      <c r="B107" s="106" t="s">
        <v>105</v>
      </c>
      <c r="C107" s="121">
        <v>4.7978067169294038E-3</v>
      </c>
    </row>
    <row r="108" spans="2:3" x14ac:dyDescent="0.25">
      <c r="B108" s="106" t="s">
        <v>106</v>
      </c>
      <c r="C108" s="121">
        <v>1.233721727210418E-2</v>
      </c>
    </row>
    <row r="109" spans="2:3" ht="27" x14ac:dyDescent="0.25">
      <c r="B109" s="106" t="s">
        <v>107</v>
      </c>
      <c r="C109" s="121">
        <v>4.7978067169294038E-3</v>
      </c>
    </row>
    <row r="110" spans="2:3" x14ac:dyDescent="0.25">
      <c r="B110" s="106" t="s">
        <v>108</v>
      </c>
      <c r="C110" s="121">
        <v>0.20150788211103496</v>
      </c>
    </row>
    <row r="111" spans="2:3" ht="27" x14ac:dyDescent="0.25">
      <c r="B111" s="106" t="s">
        <v>109</v>
      </c>
      <c r="C111" s="121">
        <v>3.9753255654557916E-2</v>
      </c>
    </row>
    <row r="112" spans="2:3" x14ac:dyDescent="0.25">
      <c r="B112" s="106" t="s">
        <v>110</v>
      </c>
      <c r="C112" s="121">
        <v>3.7697052775873888E-2</v>
      </c>
    </row>
    <row r="113" spans="2:3" x14ac:dyDescent="0.25">
      <c r="B113" s="106" t="s">
        <v>111</v>
      </c>
      <c r="C113" s="121">
        <v>8.9102124742974648E-3</v>
      </c>
    </row>
    <row r="114" spans="2:3" x14ac:dyDescent="0.25">
      <c r="B114" s="106" t="s">
        <v>112</v>
      </c>
      <c r="C114" s="121">
        <v>4.9348869088416722E-2</v>
      </c>
    </row>
    <row r="115" spans="2:3" x14ac:dyDescent="0.25">
      <c r="B115" s="106" t="s">
        <v>113</v>
      </c>
      <c r="C115" s="121">
        <v>2.7416038382453737E-3</v>
      </c>
    </row>
    <row r="116" spans="2:3" x14ac:dyDescent="0.25">
      <c r="B116" s="106" t="s">
        <v>114</v>
      </c>
      <c r="C116" s="121">
        <v>7.5394105551747775E-3</v>
      </c>
    </row>
    <row r="117" spans="2:3" x14ac:dyDescent="0.25">
      <c r="B117" s="106" t="s">
        <v>115</v>
      </c>
      <c r="C117" s="121">
        <v>0</v>
      </c>
    </row>
    <row r="118" spans="2:3" x14ac:dyDescent="0.25">
      <c r="B118" s="106" t="s">
        <v>116</v>
      </c>
      <c r="C118" s="121">
        <v>1.7135023989033583E-2</v>
      </c>
    </row>
    <row r="119" spans="2:3" x14ac:dyDescent="0.25">
      <c r="B119" s="106" t="s">
        <v>117</v>
      </c>
      <c r="C119" s="121">
        <v>6.8540095956134343E-4</v>
      </c>
    </row>
    <row r="120" spans="2:3" x14ac:dyDescent="0.25">
      <c r="B120" s="106" t="s">
        <v>118</v>
      </c>
      <c r="C120" s="121">
        <v>9.5956134338588076E-3</v>
      </c>
    </row>
    <row r="121" spans="2:3" ht="15.75" x14ac:dyDescent="0.3">
      <c r="B121" s="90" t="s">
        <v>301</v>
      </c>
      <c r="C121" s="49"/>
    </row>
    <row r="122" spans="2:3" ht="15.75" x14ac:dyDescent="0.3">
      <c r="B122" s="90" t="s">
        <v>302</v>
      </c>
      <c r="C122" s="49"/>
    </row>
  </sheetData>
  <mergeCells count="1">
    <mergeCell ref="B10:C10"/>
  </mergeCells>
  <hyperlinks>
    <hyperlink ref="E6" location="ÍNDICE!A1" display="INDICE"/>
    <hyperlink ref="E10" location="ÍNDICE!A1" display="INDICE"/>
  </hyperlinks>
  <pageMargins left="0.7" right="0.7" top="0.75" bottom="0.75" header="0.3" footer="0.3"/>
  <pageSetup paperSize="9" orientation="portrait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28"/>
  <dimension ref="A2:S69"/>
  <sheetViews>
    <sheetView showGridLines="0" workbookViewId="0">
      <selection activeCell="L10" sqref="L10"/>
    </sheetView>
  </sheetViews>
  <sheetFormatPr baseColWidth="10" defaultRowHeight="15" x14ac:dyDescent="0.25"/>
  <cols>
    <col min="1" max="1" width="11.42578125" style="76"/>
    <col min="2" max="2" width="17.28515625" style="49" customWidth="1"/>
    <col min="3" max="3" width="11.42578125" style="49"/>
    <col min="4" max="4" width="12.140625" style="49" bestFit="1" customWidth="1"/>
    <col min="5" max="5" width="12.28515625" style="59" bestFit="1" customWidth="1"/>
    <col min="6" max="8" width="12.42578125" style="59" bestFit="1" customWidth="1"/>
    <col min="9" max="9" width="12.28515625" style="49" bestFit="1" customWidth="1"/>
    <col min="10" max="14" width="11.5703125" style="49" bestFit="1" customWidth="1"/>
    <col min="15" max="19" width="11.5703125" style="48" bestFit="1" customWidth="1"/>
    <col min="20" max="16384" width="11.42578125" style="48"/>
  </cols>
  <sheetData>
    <row r="2" spans="2:18" s="76" customFormat="1" x14ac:dyDescent="0.25">
      <c r="B2" s="49"/>
      <c r="C2" s="49"/>
      <c r="D2" s="49"/>
      <c r="E2" s="59"/>
      <c r="F2" s="59"/>
      <c r="G2" s="59"/>
      <c r="H2" s="59"/>
      <c r="I2" s="49"/>
      <c r="J2" s="49"/>
      <c r="K2" s="49"/>
      <c r="L2" s="49"/>
      <c r="M2" s="49"/>
      <c r="N2" s="49"/>
    </row>
    <row r="3" spans="2:18" s="76" customFormat="1" x14ac:dyDescent="0.25">
      <c r="B3" s="49"/>
      <c r="C3" s="49"/>
      <c r="D3" s="49"/>
      <c r="E3" s="59"/>
      <c r="F3" s="59"/>
      <c r="G3" s="59"/>
      <c r="H3" s="59"/>
      <c r="I3" s="49"/>
      <c r="J3" s="49"/>
      <c r="K3" s="49"/>
      <c r="L3" s="49"/>
      <c r="M3" s="49"/>
      <c r="N3" s="49"/>
    </row>
    <row r="4" spans="2:18" s="76" customFormat="1" x14ac:dyDescent="0.25">
      <c r="B4" s="49"/>
      <c r="C4" s="49"/>
      <c r="D4" s="49"/>
      <c r="E4" s="59"/>
      <c r="F4" s="59"/>
      <c r="G4" s="59"/>
      <c r="H4" s="59"/>
      <c r="I4" s="49"/>
      <c r="J4" s="49"/>
      <c r="K4" s="49"/>
      <c r="L4" s="49"/>
      <c r="M4" s="49"/>
      <c r="N4" s="49"/>
    </row>
    <row r="6" spans="2:18" s="76" customFormat="1" x14ac:dyDescent="0.25">
      <c r="B6" s="49"/>
      <c r="C6" s="49"/>
      <c r="D6" s="49"/>
      <c r="E6" s="59"/>
      <c r="F6" s="59"/>
      <c r="G6" s="59"/>
      <c r="H6" s="59"/>
      <c r="I6" s="49"/>
      <c r="J6" s="49"/>
      <c r="K6" s="49"/>
      <c r="L6" s="49"/>
      <c r="M6" s="49"/>
      <c r="N6" s="49"/>
    </row>
    <row r="8" spans="2:18" s="76" customFormat="1" x14ac:dyDescent="0.25">
      <c r="B8" s="49"/>
      <c r="C8" s="49"/>
      <c r="D8" s="49"/>
      <c r="E8" s="59"/>
      <c r="F8" s="59"/>
      <c r="G8" s="59"/>
      <c r="H8" s="59"/>
      <c r="I8" s="49"/>
      <c r="J8" s="49"/>
      <c r="K8" s="49"/>
      <c r="L8" s="49"/>
      <c r="M8" s="49"/>
      <c r="N8" s="49"/>
    </row>
    <row r="10" spans="2:18" ht="16.5" x14ac:dyDescent="0.3">
      <c r="B10" s="50"/>
      <c r="L10" s="80" t="s">
        <v>252</v>
      </c>
    </row>
    <row r="11" spans="2:18" s="76" customFormat="1" ht="16.5" x14ac:dyDescent="0.3">
      <c r="B11" s="50"/>
      <c r="C11" s="49"/>
      <c r="D11" s="49"/>
      <c r="E11" s="59"/>
      <c r="F11" s="59"/>
      <c r="G11" s="59"/>
      <c r="H11" s="59"/>
      <c r="I11" s="49"/>
      <c r="J11" s="49"/>
      <c r="K11" s="49"/>
      <c r="L11" s="80"/>
      <c r="M11" s="49"/>
      <c r="N11" s="49"/>
    </row>
    <row r="12" spans="2:18" x14ac:dyDescent="0.25">
      <c r="B12" s="187" t="s">
        <v>142</v>
      </c>
      <c r="C12" s="188" t="s">
        <v>183</v>
      </c>
      <c r="D12" s="188"/>
      <c r="E12" s="188"/>
      <c r="F12" s="188"/>
      <c r="G12" s="188" t="s">
        <v>185</v>
      </c>
      <c r="H12" s="188"/>
      <c r="I12" s="188"/>
      <c r="J12" s="188"/>
      <c r="K12" s="188"/>
      <c r="L12" s="188"/>
      <c r="M12" s="188"/>
      <c r="N12" s="188"/>
      <c r="O12" s="188" t="s">
        <v>186</v>
      </c>
      <c r="P12" s="188"/>
      <c r="Q12" s="188"/>
      <c r="R12" s="188"/>
    </row>
    <row r="13" spans="2:18" ht="15" customHeight="1" x14ac:dyDescent="0.25">
      <c r="B13" s="187"/>
      <c r="C13" s="188"/>
      <c r="D13" s="188"/>
      <c r="E13" s="188"/>
      <c r="F13" s="188"/>
      <c r="G13" s="188" t="s">
        <v>143</v>
      </c>
      <c r="H13" s="188"/>
      <c r="I13" s="188"/>
      <c r="J13" s="188"/>
      <c r="K13" s="188" t="s">
        <v>184</v>
      </c>
      <c r="L13" s="188"/>
      <c r="M13" s="188"/>
      <c r="N13" s="188"/>
      <c r="O13" s="188"/>
      <c r="P13" s="188"/>
      <c r="Q13" s="188"/>
      <c r="R13" s="188"/>
    </row>
    <row r="14" spans="2:18" x14ac:dyDescent="0.25">
      <c r="B14" s="187"/>
      <c r="C14" s="153" t="s">
        <v>144</v>
      </c>
      <c r="D14" s="153" t="s">
        <v>145</v>
      </c>
      <c r="E14" s="147" t="s">
        <v>146</v>
      </c>
      <c r="F14" s="147" t="s">
        <v>147</v>
      </c>
      <c r="G14" s="147" t="s">
        <v>144</v>
      </c>
      <c r="H14" s="147" t="s">
        <v>145</v>
      </c>
      <c r="I14" s="153" t="s">
        <v>146</v>
      </c>
      <c r="J14" s="153" t="s">
        <v>147</v>
      </c>
      <c r="K14" s="153" t="s">
        <v>144</v>
      </c>
      <c r="L14" s="153" t="s">
        <v>145</v>
      </c>
      <c r="M14" s="153" t="s">
        <v>146</v>
      </c>
      <c r="N14" s="153" t="s">
        <v>147</v>
      </c>
      <c r="O14" s="153" t="s">
        <v>144</v>
      </c>
      <c r="P14" s="153" t="s">
        <v>145</v>
      </c>
      <c r="Q14" s="153" t="s">
        <v>146</v>
      </c>
      <c r="R14" s="153" t="s">
        <v>147</v>
      </c>
    </row>
    <row r="15" spans="2:18" x14ac:dyDescent="0.25">
      <c r="B15" s="124" t="s">
        <v>72</v>
      </c>
      <c r="C15" s="125">
        <v>1646910.5051156683</v>
      </c>
      <c r="D15" s="125">
        <v>1639539.0462514635</v>
      </c>
      <c r="E15" s="126">
        <v>1638253.2914568346</v>
      </c>
      <c r="F15" s="126">
        <v>1635709.6338436662</v>
      </c>
      <c r="G15" s="126">
        <v>16365.197488344429</v>
      </c>
      <c r="H15" s="126">
        <v>16358.276645189308</v>
      </c>
      <c r="I15" s="125">
        <v>16422.261453741798</v>
      </c>
      <c r="J15" s="125">
        <v>16419.68992102885</v>
      </c>
      <c r="K15" s="125">
        <v>219916.06012678484</v>
      </c>
      <c r="L15" s="125">
        <v>216999.90178489432</v>
      </c>
      <c r="M15" s="125">
        <v>216594.64118082949</v>
      </c>
      <c r="N15" s="125">
        <v>222836.75493549602</v>
      </c>
      <c r="O15" s="125">
        <v>124941.29183695375</v>
      </c>
      <c r="P15" s="125">
        <v>101452.82990318676</v>
      </c>
      <c r="Q15" s="125">
        <v>114378.11862541402</v>
      </c>
      <c r="R15" s="125">
        <v>117456.56486119139</v>
      </c>
    </row>
    <row r="16" spans="2:18" x14ac:dyDescent="0.25">
      <c r="B16" s="124" t="s">
        <v>148</v>
      </c>
      <c r="C16" s="125">
        <v>1013637.6804503994</v>
      </c>
      <c r="D16" s="125">
        <v>1012197.555241178</v>
      </c>
      <c r="E16" s="126">
        <v>1015965.8649409451</v>
      </c>
      <c r="F16" s="126">
        <v>1014711.8019905284</v>
      </c>
      <c r="G16" s="126">
        <v>6982.8864433560511</v>
      </c>
      <c r="H16" s="126">
        <v>6971.9656002009187</v>
      </c>
      <c r="I16" s="125">
        <v>6980.9935427032588</v>
      </c>
      <c r="J16" s="125">
        <v>6979.4220099902814</v>
      </c>
      <c r="K16" s="125">
        <v>109742.57633398159</v>
      </c>
      <c r="L16" s="125">
        <v>108517.04710869378</v>
      </c>
      <c r="M16" s="125">
        <v>108572.44728025483</v>
      </c>
      <c r="N16" s="125">
        <v>114675.64016206111</v>
      </c>
      <c r="O16" s="125">
        <v>35404.593394342322</v>
      </c>
      <c r="P16" s="125">
        <v>26918.716857347285</v>
      </c>
      <c r="Q16" s="125">
        <v>33338.78893029163</v>
      </c>
      <c r="R16" s="125">
        <v>35049.671041961839</v>
      </c>
    </row>
    <row r="17" spans="2:18" x14ac:dyDescent="0.25">
      <c r="B17" s="124" t="s">
        <v>149</v>
      </c>
      <c r="C17" s="125">
        <v>521166.41179049481</v>
      </c>
      <c r="D17" s="125">
        <v>515770.06396715157</v>
      </c>
      <c r="E17" s="126">
        <v>510691.78449301136</v>
      </c>
      <c r="F17" s="126">
        <v>509481.49192292849</v>
      </c>
      <c r="G17" s="126">
        <v>8817.4145915082499</v>
      </c>
      <c r="H17" s="126">
        <v>8821.4145915082609</v>
      </c>
      <c r="I17" s="125">
        <v>8876.3714575584236</v>
      </c>
      <c r="J17" s="125">
        <v>8875.3714575584254</v>
      </c>
      <c r="K17" s="125">
        <v>104887.11674139703</v>
      </c>
      <c r="L17" s="125">
        <v>103169.11117864883</v>
      </c>
      <c r="M17" s="125">
        <v>102635.44622447186</v>
      </c>
      <c r="N17" s="125">
        <v>102773.36709733294</v>
      </c>
      <c r="O17" s="125">
        <v>87453.799729204649</v>
      </c>
      <c r="P17" s="125">
        <v>73063.918809000112</v>
      </c>
      <c r="Q17" s="125">
        <v>79028.13259610183</v>
      </c>
      <c r="R17" s="125">
        <v>80720.509740849811</v>
      </c>
    </row>
    <row r="18" spans="2:18" ht="28.5" x14ac:dyDescent="0.25">
      <c r="B18" s="124" t="s">
        <v>150</v>
      </c>
      <c r="C18" s="125">
        <v>112106.41287477326</v>
      </c>
      <c r="D18" s="125">
        <v>111571.42704312506</v>
      </c>
      <c r="E18" s="126">
        <v>111595.64202286259</v>
      </c>
      <c r="F18" s="126">
        <v>111516.33993020453</v>
      </c>
      <c r="G18" s="126">
        <v>564.89645348013255</v>
      </c>
      <c r="H18" s="126">
        <v>564.89645348013255</v>
      </c>
      <c r="I18" s="125">
        <v>564.89645348013255</v>
      </c>
      <c r="J18" s="125">
        <v>564.89645348013255</v>
      </c>
      <c r="K18" s="125">
        <v>5286.3670514057922</v>
      </c>
      <c r="L18" s="125">
        <v>5313.7434975524457</v>
      </c>
      <c r="M18" s="125">
        <v>5386.7476761031021</v>
      </c>
      <c r="N18" s="125">
        <v>5387.747676103103</v>
      </c>
      <c r="O18" s="125">
        <v>2082.8987134068934</v>
      </c>
      <c r="P18" s="125">
        <v>1470.1942368396601</v>
      </c>
      <c r="Q18" s="125">
        <v>2011.1970990207003</v>
      </c>
      <c r="R18" s="125">
        <v>1686.384078380037</v>
      </c>
    </row>
    <row r="19" spans="2:18" x14ac:dyDescent="0.25">
      <c r="B19" s="124" t="s">
        <v>5</v>
      </c>
      <c r="C19" s="125">
        <v>118368.03481700555</v>
      </c>
      <c r="D19" s="125">
        <v>120382.21454126106</v>
      </c>
      <c r="E19" s="126">
        <v>120452.58558682981</v>
      </c>
      <c r="F19" s="126">
        <v>119528.9916600726</v>
      </c>
      <c r="G19" s="126">
        <v>174.14290003362345</v>
      </c>
      <c r="H19" s="126">
        <v>174.14290003362345</v>
      </c>
      <c r="I19" s="125">
        <v>174.14290003362345</v>
      </c>
      <c r="J19" s="125">
        <v>173.14290003362348</v>
      </c>
      <c r="K19" s="125">
        <v>2547.2531891823623</v>
      </c>
      <c r="L19" s="125">
        <v>2509.20937485787</v>
      </c>
      <c r="M19" s="125">
        <v>2467.3245005605841</v>
      </c>
      <c r="N19" s="125">
        <v>2591.2637300573106</v>
      </c>
      <c r="O19" s="125">
        <v>8798.9089311287244</v>
      </c>
      <c r="P19" s="125">
        <v>1419.1902263393238</v>
      </c>
      <c r="Q19" s="125">
        <v>2528.5009862911925</v>
      </c>
      <c r="R19" s="125">
        <v>2363.0825114004124</v>
      </c>
    </row>
    <row r="20" spans="2:18" x14ac:dyDescent="0.25">
      <c r="B20" s="124" t="s">
        <v>16</v>
      </c>
      <c r="C20" s="125">
        <v>74664.49321925675</v>
      </c>
      <c r="D20" s="125">
        <v>74481.50358085733</v>
      </c>
      <c r="E20" s="126">
        <v>73962.609429290722</v>
      </c>
      <c r="F20" s="126">
        <v>73816.221274868585</v>
      </c>
      <c r="G20" s="126">
        <v>68.18724778442342</v>
      </c>
      <c r="H20" s="126">
        <v>68.18724778442342</v>
      </c>
      <c r="I20" s="125">
        <v>68.187247784423434</v>
      </c>
      <c r="J20" s="125">
        <v>68.187247784423434</v>
      </c>
      <c r="K20" s="125">
        <v>1209.3571814250045</v>
      </c>
      <c r="L20" s="125">
        <v>1209.3571814250045</v>
      </c>
      <c r="M20" s="125">
        <v>1209.3571814250045</v>
      </c>
      <c r="N20" s="125">
        <v>1209.3571814250045</v>
      </c>
      <c r="O20" s="125">
        <v>3753.1245641017254</v>
      </c>
      <c r="P20" s="125">
        <v>3180.1569053839958</v>
      </c>
      <c r="Q20" s="125">
        <v>4115.3391218722636</v>
      </c>
      <c r="R20" s="125">
        <v>2847.3297851618872</v>
      </c>
    </row>
    <row r="21" spans="2:18" x14ac:dyDescent="0.25">
      <c r="B21" s="124" t="s">
        <v>23</v>
      </c>
      <c r="C21" s="125">
        <v>50920.259662268363</v>
      </c>
      <c r="D21" s="125">
        <v>50969.743677239727</v>
      </c>
      <c r="E21" s="126">
        <v>50768.204904580132</v>
      </c>
      <c r="F21" s="126">
        <v>54137.734295274371</v>
      </c>
      <c r="G21" s="126">
        <v>34.767847749282126</v>
      </c>
      <c r="H21" s="126">
        <v>34.767847749282126</v>
      </c>
      <c r="I21" s="125">
        <v>34.767847749282126</v>
      </c>
      <c r="J21" s="125">
        <v>34.767847749282126</v>
      </c>
      <c r="K21" s="125">
        <v>2970.8117068023066</v>
      </c>
      <c r="L21" s="125">
        <v>2970.8117068023071</v>
      </c>
      <c r="M21" s="125">
        <v>3069.9595646335893</v>
      </c>
      <c r="N21" s="125">
        <v>3069.9595646335893</v>
      </c>
      <c r="O21" s="125">
        <v>958.33283436935949</v>
      </c>
      <c r="P21" s="125">
        <v>891.69404743427776</v>
      </c>
      <c r="Q21" s="125">
        <v>2057.6673964388069</v>
      </c>
      <c r="R21" s="125">
        <v>855.67431130243915</v>
      </c>
    </row>
    <row r="22" spans="2:18" x14ac:dyDescent="0.25">
      <c r="B22" s="124" t="s">
        <v>25</v>
      </c>
      <c r="C22" s="125">
        <v>30620.922420647457</v>
      </c>
      <c r="D22" s="125">
        <v>31260.573607784168</v>
      </c>
      <c r="E22" s="126">
        <v>31398.627214987151</v>
      </c>
      <c r="F22" s="126">
        <v>30987.965260739278</v>
      </c>
      <c r="G22" s="126">
        <v>283.30211329964925</v>
      </c>
      <c r="H22" s="126">
        <v>283.30211329964925</v>
      </c>
      <c r="I22" s="125">
        <v>283.30211329964919</v>
      </c>
      <c r="J22" s="125">
        <v>284.30211329964925</v>
      </c>
      <c r="K22" s="125">
        <v>6762.238211483872</v>
      </c>
      <c r="L22" s="125">
        <v>6829.4032964545422</v>
      </c>
      <c r="M22" s="125">
        <v>6827.407260521255</v>
      </c>
      <c r="N22" s="125">
        <v>6805.7682834420075</v>
      </c>
      <c r="O22" s="125">
        <v>2806.5906579747548</v>
      </c>
      <c r="P22" s="125">
        <v>2951.4449616721568</v>
      </c>
      <c r="Q22" s="125">
        <v>2963.8620116530315</v>
      </c>
      <c r="R22" s="125">
        <v>5503.9825910211157</v>
      </c>
    </row>
    <row r="23" spans="2:18" x14ac:dyDescent="0.25">
      <c r="B23" s="124" t="s">
        <v>26</v>
      </c>
      <c r="C23" s="125">
        <v>176207.61889786471</v>
      </c>
      <c r="D23" s="125">
        <v>176414.09368153539</v>
      </c>
      <c r="E23" s="126">
        <v>176834.73377768311</v>
      </c>
      <c r="F23" s="126">
        <v>176605.08493309197</v>
      </c>
      <c r="G23" s="126">
        <v>998.26251548169296</v>
      </c>
      <c r="H23" s="126">
        <v>987.26251548169273</v>
      </c>
      <c r="I23" s="125">
        <v>987.26251548169228</v>
      </c>
      <c r="J23" s="125">
        <v>986.26251548169239</v>
      </c>
      <c r="K23" s="125">
        <v>17512.041977944289</v>
      </c>
      <c r="L23" s="125">
        <v>17581.808853883886</v>
      </c>
      <c r="M23" s="125">
        <v>17578.808853883878</v>
      </c>
      <c r="N23" s="125">
        <v>17388.695130484299</v>
      </c>
      <c r="O23" s="125">
        <v>3336.0145638379845</v>
      </c>
      <c r="P23" s="125">
        <v>2602.9589666873212</v>
      </c>
      <c r="Q23" s="125">
        <v>3363.1309089299189</v>
      </c>
      <c r="R23" s="125">
        <v>3271.1087440522747</v>
      </c>
    </row>
    <row r="24" spans="2:18" x14ac:dyDescent="0.25">
      <c r="B24" s="124" t="s">
        <v>27</v>
      </c>
      <c r="C24" s="125">
        <v>175843.00880896737</v>
      </c>
      <c r="D24" s="125">
        <v>173645.48232340658</v>
      </c>
      <c r="E24" s="126">
        <v>177193.07265774309</v>
      </c>
      <c r="F24" s="126">
        <v>175319.06534799584</v>
      </c>
      <c r="G24" s="126">
        <v>125.11235995380555</v>
      </c>
      <c r="H24" s="126">
        <v>124.11235995380552</v>
      </c>
      <c r="I24" s="125">
        <v>124.11235995380552</v>
      </c>
      <c r="J24" s="125">
        <v>127.82966500509117</v>
      </c>
      <c r="K24" s="125">
        <v>1949.2126664556852</v>
      </c>
      <c r="L24" s="125">
        <v>1994.3056427803501</v>
      </c>
      <c r="M24" s="125">
        <v>2023.2967795519967</v>
      </c>
      <c r="N24" s="125">
        <v>2023.2967795519967</v>
      </c>
      <c r="O24" s="125">
        <v>4919.0285981149646</v>
      </c>
      <c r="P24" s="125">
        <v>5268.0564420624605</v>
      </c>
      <c r="Q24" s="125">
        <v>5099.6779532976479</v>
      </c>
      <c r="R24" s="125">
        <v>5287.6778300152828</v>
      </c>
    </row>
    <row r="25" spans="2:18" x14ac:dyDescent="0.25">
      <c r="B25" s="124" t="s">
        <v>28</v>
      </c>
      <c r="C25" s="125">
        <v>26399.953465661049</v>
      </c>
      <c r="D25" s="125">
        <v>26276.946807388176</v>
      </c>
      <c r="E25" s="126">
        <v>26343.415811342569</v>
      </c>
      <c r="F25" s="126">
        <v>26188.022307599229</v>
      </c>
      <c r="G25" s="126">
        <v>3744.3041806935312</v>
      </c>
      <c r="H25" s="126">
        <v>3743.3041806935312</v>
      </c>
      <c r="I25" s="125">
        <v>3764.2399546011434</v>
      </c>
      <c r="J25" s="125">
        <v>3764.2399546011429</v>
      </c>
      <c r="K25" s="125">
        <v>17062.24656301592</v>
      </c>
      <c r="L25" s="125">
        <v>15259.246563015924</v>
      </c>
      <c r="M25" s="125">
        <v>15261.246563015904</v>
      </c>
      <c r="N25" s="125">
        <v>15262.246563015909</v>
      </c>
      <c r="O25" s="125">
        <v>22025.141062629198</v>
      </c>
      <c r="P25" s="125">
        <v>21951.602604791307</v>
      </c>
      <c r="Q25" s="125">
        <v>21699.595901023873</v>
      </c>
      <c r="R25" s="125">
        <v>22062.677729107832</v>
      </c>
    </row>
    <row r="26" spans="2:18" x14ac:dyDescent="0.25">
      <c r="B26" s="124" t="s">
        <v>29</v>
      </c>
      <c r="C26" s="125">
        <v>53332.871707205013</v>
      </c>
      <c r="D26" s="125">
        <v>53332.871707205013</v>
      </c>
      <c r="E26" s="126">
        <v>53353.111826595064</v>
      </c>
      <c r="F26" s="126">
        <v>53353.111826595064</v>
      </c>
      <c r="G26" s="126">
        <v>234.79967747177724</v>
      </c>
      <c r="H26" s="126">
        <v>234.79967747177724</v>
      </c>
      <c r="I26" s="125">
        <v>234.79967747177724</v>
      </c>
      <c r="J26" s="125">
        <v>234.79967747177724</v>
      </c>
      <c r="K26" s="125">
        <v>8303.6759494228736</v>
      </c>
      <c r="L26" s="125">
        <v>9047.4283605152668</v>
      </c>
      <c r="M26" s="125">
        <v>8347.4283605152614</v>
      </c>
      <c r="N26" s="125">
        <v>8350.4283605152614</v>
      </c>
      <c r="O26" s="125">
        <v>4700.5554546971325</v>
      </c>
      <c r="P26" s="125">
        <v>4329.4983520555452</v>
      </c>
      <c r="Q26" s="125">
        <v>4359.4540076446156</v>
      </c>
      <c r="R26" s="125">
        <v>5568.4210699276855</v>
      </c>
    </row>
    <row r="27" spans="2:18" x14ac:dyDescent="0.25">
      <c r="B27" s="124" t="s">
        <v>30</v>
      </c>
      <c r="C27" s="125">
        <v>152083.54437313956</v>
      </c>
      <c r="D27" s="125">
        <v>152338.25746113819</v>
      </c>
      <c r="E27" s="126">
        <v>151765.60168746463</v>
      </c>
      <c r="F27" s="126">
        <v>152336.83313074254</v>
      </c>
      <c r="G27" s="126">
        <v>2243.9665345234921</v>
      </c>
      <c r="H27" s="126">
        <v>2244.9665345234948</v>
      </c>
      <c r="I27" s="125">
        <v>2256.625912790842</v>
      </c>
      <c r="J27" s="125">
        <v>2255.6259127908402</v>
      </c>
      <c r="K27" s="125">
        <v>40619.254594023645</v>
      </c>
      <c r="L27" s="125">
        <v>39693.613368344602</v>
      </c>
      <c r="M27" s="125">
        <v>39806.254594023681</v>
      </c>
      <c r="N27" s="125">
        <v>39593.254594023674</v>
      </c>
      <c r="O27" s="125">
        <v>16762.973865012147</v>
      </c>
      <c r="P27" s="125">
        <v>17149.256616929175</v>
      </c>
      <c r="Q27" s="125">
        <v>13254.046112153828</v>
      </c>
      <c r="R27" s="125">
        <v>15452.385723097594</v>
      </c>
    </row>
    <row r="28" spans="2:18" x14ac:dyDescent="0.25">
      <c r="B28" s="124" t="s">
        <v>31</v>
      </c>
      <c r="C28" s="125">
        <v>64649.035736088132</v>
      </c>
      <c r="D28" s="125">
        <v>65474.441828728886</v>
      </c>
      <c r="E28" s="126">
        <v>63053.483829316014</v>
      </c>
      <c r="F28" s="126">
        <v>64738.438690864605</v>
      </c>
      <c r="G28" s="126">
        <v>223.43975456874929</v>
      </c>
      <c r="H28" s="126">
        <v>223.43975456874929</v>
      </c>
      <c r="I28" s="125">
        <v>222.43975456874932</v>
      </c>
      <c r="J28" s="125">
        <v>222.43975456874932</v>
      </c>
      <c r="K28" s="125">
        <v>3053.9599012291374</v>
      </c>
      <c r="L28" s="125">
        <v>3018.9327210334955</v>
      </c>
      <c r="M28" s="125">
        <v>3008.9327210334945</v>
      </c>
      <c r="N28" s="125">
        <v>3007.9327210334941</v>
      </c>
      <c r="O28" s="125">
        <v>1801.3415374854826</v>
      </c>
      <c r="P28" s="125">
        <v>1961.1050251888209</v>
      </c>
      <c r="Q28" s="125">
        <v>2516.2754136657172</v>
      </c>
      <c r="R28" s="125">
        <v>2046.2726964978792</v>
      </c>
    </row>
    <row r="29" spans="2:18" x14ac:dyDescent="0.25">
      <c r="B29" s="124" t="s">
        <v>32</v>
      </c>
      <c r="C29" s="125">
        <v>64123.781079166991</v>
      </c>
      <c r="D29" s="125">
        <v>62837.063552529617</v>
      </c>
      <c r="E29" s="126">
        <v>64237.939488447963</v>
      </c>
      <c r="F29" s="126">
        <v>61860.264913140112</v>
      </c>
      <c r="G29" s="126">
        <v>72.030622930750923</v>
      </c>
      <c r="H29" s="126">
        <v>72.030622930750923</v>
      </c>
      <c r="I29" s="125">
        <v>68.030622930750923</v>
      </c>
      <c r="J29" s="125">
        <v>67.030622930750908</v>
      </c>
      <c r="K29" s="125">
        <v>1087.3953812866223</v>
      </c>
      <c r="L29" s="125">
        <v>1088.3953812866225</v>
      </c>
      <c r="M29" s="125">
        <v>1085.3953812866221</v>
      </c>
      <c r="N29" s="125">
        <v>1089.9879781508728</v>
      </c>
      <c r="O29" s="125">
        <v>2446.5778599459286</v>
      </c>
      <c r="P29" s="125">
        <v>2779.6941794907134</v>
      </c>
      <c r="Q29" s="125">
        <v>3733.4337607815887</v>
      </c>
      <c r="R29" s="125">
        <v>2721.7374276145583</v>
      </c>
    </row>
    <row r="30" spans="2:18" x14ac:dyDescent="0.25">
      <c r="B30" s="124" t="s">
        <v>33</v>
      </c>
      <c r="C30" s="125">
        <v>106755.47419954833</v>
      </c>
      <c r="D30" s="125">
        <v>107293.58101163685</v>
      </c>
      <c r="E30" s="126">
        <v>106049.6226917648</v>
      </c>
      <c r="F30" s="126">
        <v>105748.41655828585</v>
      </c>
      <c r="G30" s="126">
        <v>1566.2717817604155</v>
      </c>
      <c r="H30" s="126">
        <v>1570.2717817604175</v>
      </c>
      <c r="I30" s="125">
        <v>1568.2717817604168</v>
      </c>
      <c r="J30" s="125">
        <v>1568.2717817604168</v>
      </c>
      <c r="K30" s="125">
        <v>24947.175607829762</v>
      </c>
      <c r="L30" s="125">
        <v>25243.115127088295</v>
      </c>
      <c r="M30" s="125">
        <v>25295.808947232021</v>
      </c>
      <c r="N30" s="125">
        <v>25531.808947232035</v>
      </c>
      <c r="O30" s="125">
        <v>17436.669039194287</v>
      </c>
      <c r="P30" s="125">
        <v>12628.671408231388</v>
      </c>
      <c r="Q30" s="125">
        <v>16800.850470017504</v>
      </c>
      <c r="R30" s="125">
        <v>13997.380588229047</v>
      </c>
    </row>
    <row r="31" spans="2:18" x14ac:dyDescent="0.25">
      <c r="B31" s="124" t="s">
        <v>34</v>
      </c>
      <c r="C31" s="125">
        <v>180794.7917744967</v>
      </c>
      <c r="D31" s="125">
        <v>174728.63070934021</v>
      </c>
      <c r="E31" s="126">
        <v>171423.28377193346</v>
      </c>
      <c r="F31" s="126">
        <v>170061.80134362704</v>
      </c>
      <c r="G31" s="126">
        <v>923.49044880627991</v>
      </c>
      <c r="H31" s="126">
        <v>923.49044880628003</v>
      </c>
      <c r="I31" s="125">
        <v>947.8521626814877</v>
      </c>
      <c r="J31" s="125">
        <v>947.85216268148758</v>
      </c>
      <c r="K31" s="125">
        <v>13131.447610381283</v>
      </c>
      <c r="L31" s="125">
        <v>13102.39134296144</v>
      </c>
      <c r="M31" s="125">
        <v>13101.391342961437</v>
      </c>
      <c r="N31" s="125">
        <v>13212.312215822179</v>
      </c>
      <c r="O31" s="125">
        <v>25998.895177172741</v>
      </c>
      <c r="P31" s="125">
        <v>16475.324696493331</v>
      </c>
      <c r="Q31" s="125">
        <v>22230.960436918729</v>
      </c>
      <c r="R31" s="125">
        <v>22956.418962144267</v>
      </c>
    </row>
    <row r="32" spans="2:18" ht="28.5" x14ac:dyDescent="0.25">
      <c r="B32" s="124" t="s">
        <v>35</v>
      </c>
      <c r="C32" s="125">
        <v>17961.832719642523</v>
      </c>
      <c r="D32" s="125">
        <v>17929.081128241236</v>
      </c>
      <c r="E32" s="126">
        <v>17934.648165046277</v>
      </c>
      <c r="F32" s="126">
        <v>17920.540343346438</v>
      </c>
      <c r="G32" s="126">
        <v>446.32716901466307</v>
      </c>
      <c r="H32" s="126">
        <v>446.32716901466307</v>
      </c>
      <c r="I32" s="125">
        <v>446.32716901466307</v>
      </c>
      <c r="J32" s="125">
        <v>446.32716901466307</v>
      </c>
      <c r="K32" s="125">
        <v>1233.4156575569352</v>
      </c>
      <c r="L32" s="125">
        <v>1233.4156575569352</v>
      </c>
      <c r="M32" s="125">
        <v>1306.4198361075928</v>
      </c>
      <c r="N32" s="125">
        <v>1307.4198361075928</v>
      </c>
      <c r="O32" s="125">
        <v>152.17678468430299</v>
      </c>
      <c r="P32" s="125">
        <v>152.28335407880201</v>
      </c>
      <c r="Q32" s="125">
        <v>167.85263967796638</v>
      </c>
      <c r="R32" s="125">
        <v>152.06848777618447</v>
      </c>
    </row>
    <row r="33" spans="2:19" x14ac:dyDescent="0.25">
      <c r="B33" s="124" t="s">
        <v>36</v>
      </c>
      <c r="C33" s="125">
        <v>14648.130339118336</v>
      </c>
      <c r="D33" s="125">
        <v>14755.489145437914</v>
      </c>
      <c r="E33" s="126">
        <v>14648.130339118336</v>
      </c>
      <c r="F33" s="126">
        <v>14648.130339118336</v>
      </c>
      <c r="G33" s="126">
        <v>29.303478586775071</v>
      </c>
      <c r="H33" s="126">
        <v>29.303478586775071</v>
      </c>
      <c r="I33" s="125">
        <v>29.303478586775071</v>
      </c>
      <c r="J33" s="125">
        <v>29.303478586775071</v>
      </c>
      <c r="K33" s="125">
        <v>570.99556871363711</v>
      </c>
      <c r="L33" s="125">
        <v>570.99556871363711</v>
      </c>
      <c r="M33" s="125">
        <v>570.99556871363711</v>
      </c>
      <c r="N33" s="125">
        <v>570.99556871363711</v>
      </c>
      <c r="O33" s="125">
        <v>182.41711189253306</v>
      </c>
      <c r="P33" s="125">
        <v>145.56100415112692</v>
      </c>
      <c r="Q33" s="125">
        <v>263.19085292315992</v>
      </c>
      <c r="R33" s="125">
        <v>146.56100415112687</v>
      </c>
    </row>
    <row r="34" spans="2:19" x14ac:dyDescent="0.25">
      <c r="B34" s="124" t="s">
        <v>37</v>
      </c>
      <c r="C34" s="125">
        <v>6162.0167767836801</v>
      </c>
      <c r="D34" s="125">
        <v>6162.0167767836801</v>
      </c>
      <c r="E34" s="126">
        <v>6162.0167767836801</v>
      </c>
      <c r="F34" s="126">
        <v>6162.0167767836801</v>
      </c>
      <c r="G34" s="126">
        <v>47.784469530716152</v>
      </c>
      <c r="H34" s="126">
        <v>47.784469530716152</v>
      </c>
      <c r="I34" s="125">
        <v>47.784469530716152</v>
      </c>
      <c r="J34" s="125">
        <v>47.784469530716152</v>
      </c>
      <c r="K34" s="125">
        <v>1204.1258953941258</v>
      </c>
      <c r="L34" s="125">
        <v>1204.1258953941258</v>
      </c>
      <c r="M34" s="125">
        <v>1204.1258953941258</v>
      </c>
      <c r="N34" s="125">
        <v>1204.1258953941258</v>
      </c>
      <c r="O34" s="125">
        <v>46.541301876610639</v>
      </c>
      <c r="P34" s="125">
        <v>40.541301876610646</v>
      </c>
      <c r="Q34" s="125">
        <v>40.541301876610646</v>
      </c>
      <c r="R34" s="125">
        <v>89.120760317927065</v>
      </c>
    </row>
    <row r="35" spans="2:19" x14ac:dyDescent="0.25">
      <c r="B35" s="124" t="s">
        <v>38</v>
      </c>
      <c r="C35" s="125">
        <v>88978.592751434117</v>
      </c>
      <c r="D35" s="125">
        <v>88393.057702938517</v>
      </c>
      <c r="E35" s="126">
        <v>88620.597926693008</v>
      </c>
      <c r="F35" s="126">
        <v>90156.841776955203</v>
      </c>
      <c r="G35" s="126">
        <v>4166.2860587769846</v>
      </c>
      <c r="H35" s="126">
        <v>4167.3652156218659</v>
      </c>
      <c r="I35" s="125">
        <v>4168.3652156218695</v>
      </c>
      <c r="J35" s="125">
        <v>4165.0763778576102</v>
      </c>
      <c r="K35" s="125">
        <v>64296.662868066225</v>
      </c>
      <c r="L35" s="125">
        <v>62970.179700063884</v>
      </c>
      <c r="M35" s="125">
        <v>62955.280461729126</v>
      </c>
      <c r="N35" s="125">
        <v>64710.288866194489</v>
      </c>
      <c r="O35" s="125">
        <v>1075.5180948153575</v>
      </c>
      <c r="P35" s="125">
        <v>1089.5422648331687</v>
      </c>
      <c r="Q35" s="125">
        <v>927.88399473150582</v>
      </c>
      <c r="R35" s="125">
        <v>4201.186872973557</v>
      </c>
    </row>
    <row r="36" spans="2:19" x14ac:dyDescent="0.25">
      <c r="B36" s="124" t="s">
        <v>39</v>
      </c>
      <c r="C36" s="125">
        <v>141313.49302016373</v>
      </c>
      <c r="D36" s="125">
        <v>140444.28041610739</v>
      </c>
      <c r="E36" s="126">
        <v>141495.57008784098</v>
      </c>
      <c r="F36" s="126">
        <v>139666.09350874214</v>
      </c>
      <c r="G36" s="126">
        <v>309.49433222085435</v>
      </c>
      <c r="H36" s="126">
        <v>309.49433222085435</v>
      </c>
      <c r="I36" s="125">
        <v>309.49433222085435</v>
      </c>
      <c r="J36" s="125">
        <v>309.49433222085435</v>
      </c>
      <c r="K36" s="125">
        <v>2012.3937061853919</v>
      </c>
      <c r="L36" s="125">
        <v>1990.3937061853901</v>
      </c>
      <c r="M36" s="125">
        <v>1990.3937061853901</v>
      </c>
      <c r="N36" s="125">
        <v>2047.9502083627151</v>
      </c>
      <c r="O36" s="125">
        <v>3161.0665811110212</v>
      </c>
      <c r="P36" s="125">
        <v>2367.9802357945518</v>
      </c>
      <c r="Q36" s="125">
        <v>3512.2900378516015</v>
      </c>
      <c r="R36" s="125">
        <v>3310.3772550484218</v>
      </c>
    </row>
    <row r="37" spans="2:19" ht="28.5" x14ac:dyDescent="0.25">
      <c r="B37" s="124" t="s">
        <v>40</v>
      </c>
      <c r="C37" s="125">
        <v>13496.730423573214</v>
      </c>
      <c r="D37" s="125">
        <v>13496.730423573214</v>
      </c>
      <c r="E37" s="126">
        <v>13496.730423573214</v>
      </c>
      <c r="F37" s="126">
        <v>13496.730423573214</v>
      </c>
      <c r="G37" s="126"/>
      <c r="H37" s="126"/>
      <c r="I37" s="125"/>
      <c r="J37" s="125"/>
      <c r="K37" s="125">
        <v>174.4353551904569</v>
      </c>
      <c r="L37" s="125">
        <v>174.4353551904569</v>
      </c>
      <c r="M37" s="125">
        <v>174.4353551904569</v>
      </c>
      <c r="N37" s="125">
        <v>174.4353551904569</v>
      </c>
      <c r="O37" s="125">
        <v>200.39382957410101</v>
      </c>
      <c r="P37" s="125">
        <v>152.06812622472526</v>
      </c>
      <c r="Q37" s="125">
        <v>298.30268078440832</v>
      </c>
      <c r="R37" s="125">
        <v>57.159275014417894</v>
      </c>
    </row>
    <row r="38" spans="2:19" x14ac:dyDescent="0.25">
      <c r="B38" s="124" t="s">
        <v>41</v>
      </c>
      <c r="C38" s="125">
        <v>41769.76409489716</v>
      </c>
      <c r="D38" s="125">
        <v>41229.678836973988</v>
      </c>
      <c r="E38" s="126">
        <v>41355.68558622602</v>
      </c>
      <c r="F38" s="126">
        <v>41290.49131526774</v>
      </c>
      <c r="G38" s="126">
        <v>38.481336347978093</v>
      </c>
      <c r="H38" s="126">
        <v>38.481336347978093</v>
      </c>
      <c r="I38" s="125">
        <v>38.481336347978093</v>
      </c>
      <c r="J38" s="125">
        <v>38.481336347978093</v>
      </c>
      <c r="K38" s="125">
        <v>1553.8026322574738</v>
      </c>
      <c r="L38" s="125">
        <v>1581.1790784041268</v>
      </c>
      <c r="M38" s="125">
        <v>1581.1790784041268</v>
      </c>
      <c r="N38" s="125">
        <v>1581.1790784041268</v>
      </c>
      <c r="O38" s="125">
        <v>1250.4923479295078</v>
      </c>
      <c r="P38" s="125">
        <v>556.95003526978985</v>
      </c>
      <c r="Q38" s="125">
        <v>998.4322863087167</v>
      </c>
      <c r="R38" s="125">
        <v>816.86375255043356</v>
      </c>
    </row>
    <row r="39" spans="2:19" x14ac:dyDescent="0.25">
      <c r="B39" s="124" t="s">
        <v>42</v>
      </c>
      <c r="C39" s="125">
        <v>18067.938520758365</v>
      </c>
      <c r="D39" s="125">
        <v>17998.430732115226</v>
      </c>
      <c r="E39" s="126">
        <v>17998.430732115226</v>
      </c>
      <c r="F39" s="126">
        <v>17998.430732115226</v>
      </c>
      <c r="G39" s="126">
        <v>3</v>
      </c>
      <c r="H39" s="126">
        <v>3</v>
      </c>
      <c r="I39" s="125">
        <v>3</v>
      </c>
      <c r="J39" s="125">
        <v>3</v>
      </c>
      <c r="K39" s="125">
        <v>549.59194229316245</v>
      </c>
      <c r="L39" s="125">
        <v>549.59194229316245</v>
      </c>
      <c r="M39" s="125">
        <v>549.59194229316245</v>
      </c>
      <c r="N39" s="125">
        <v>549.59194229316245</v>
      </c>
      <c r="O39" s="125">
        <v>250.87733744983896</v>
      </c>
      <c r="P39" s="125">
        <v>422.79041523860599</v>
      </c>
      <c r="Q39" s="125">
        <v>242.87733744983905</v>
      </c>
      <c r="R39" s="125">
        <v>424.61079856994769</v>
      </c>
    </row>
    <row r="40" spans="2:19" ht="28.5" x14ac:dyDescent="0.25">
      <c r="B40" s="124" t="s">
        <v>43</v>
      </c>
      <c r="C40" s="125">
        <v>27948.440037539349</v>
      </c>
      <c r="D40" s="125">
        <v>27895.10032878954</v>
      </c>
      <c r="E40" s="126">
        <v>27948.440037539349</v>
      </c>
      <c r="F40" s="126">
        <v>27895.10032878954</v>
      </c>
      <c r="G40" s="126">
        <v>527.86069055622727</v>
      </c>
      <c r="H40" s="126">
        <v>527.86069055622727</v>
      </c>
      <c r="I40" s="125">
        <v>540.88863305856046</v>
      </c>
      <c r="J40" s="125">
        <v>540.88863305856046</v>
      </c>
      <c r="K40" s="125">
        <v>6341.2495439205031</v>
      </c>
      <c r="L40" s="125">
        <v>6354.2495439204977</v>
      </c>
      <c r="M40" s="125">
        <v>6356.2908694439066</v>
      </c>
      <c r="N40" s="125">
        <v>10731.139718725395</v>
      </c>
      <c r="O40" s="125">
        <v>2348.0891714570389</v>
      </c>
      <c r="P40" s="125">
        <v>2406.8936024604554</v>
      </c>
      <c r="Q40" s="125">
        <v>2520.7273447784255</v>
      </c>
      <c r="R40" s="125">
        <v>2641.2410168740003</v>
      </c>
    </row>
    <row r="41" spans="2:19" x14ac:dyDescent="0.25">
      <c r="B41" s="124" t="s">
        <v>44</v>
      </c>
      <c r="C41" s="125">
        <v>1799.7762704427557</v>
      </c>
      <c r="D41" s="125">
        <v>1799.7762704427557</v>
      </c>
      <c r="E41" s="126">
        <v>1756.7487039130699</v>
      </c>
      <c r="F41" s="126">
        <v>1793.3067560786485</v>
      </c>
      <c r="G41" s="126">
        <v>104.58196825275537</v>
      </c>
      <c r="H41" s="126">
        <v>104.58196825275537</v>
      </c>
      <c r="I41" s="125">
        <v>104.58196825275537</v>
      </c>
      <c r="J41" s="125">
        <v>104.58196825275537</v>
      </c>
      <c r="K41" s="125">
        <v>823.31641672335422</v>
      </c>
      <c r="L41" s="125">
        <v>823.31641672335422</v>
      </c>
      <c r="M41" s="125">
        <v>823.31641672335422</v>
      </c>
      <c r="N41" s="125">
        <v>823.31641672335422</v>
      </c>
      <c r="O41" s="125">
        <v>529.56513049912542</v>
      </c>
      <c r="P41" s="125">
        <v>529.56513049912542</v>
      </c>
      <c r="Q41" s="125">
        <v>683.22566834330905</v>
      </c>
      <c r="R41" s="125">
        <v>683.22566834330905</v>
      </c>
    </row>
    <row r="42" spans="2:19" ht="15.75" x14ac:dyDescent="0.3">
      <c r="B42" s="66" t="s">
        <v>211</v>
      </c>
    </row>
    <row r="43" spans="2:19" ht="15.75" x14ac:dyDescent="0.3">
      <c r="B43" s="70" t="s">
        <v>212</v>
      </c>
    </row>
    <row r="45" spans="2:19" x14ac:dyDescent="0.25">
      <c r="D45" s="91"/>
      <c r="E45" s="91"/>
      <c r="F45" s="91"/>
      <c r="G45" s="91"/>
      <c r="H45" s="91"/>
      <c r="I45" s="91"/>
      <c r="J45" s="91"/>
      <c r="K45" s="91"/>
      <c r="L45" s="91"/>
      <c r="M45" s="91"/>
      <c r="N45" s="91"/>
      <c r="O45" s="91"/>
      <c r="P45" s="91"/>
      <c r="Q45" s="91"/>
      <c r="R45" s="91"/>
      <c r="S45" s="91"/>
    </row>
    <row r="46" spans="2:19" x14ac:dyDescent="0.25">
      <c r="D46" s="91"/>
      <c r="E46" s="91"/>
      <c r="F46" s="91"/>
      <c r="G46" s="91"/>
      <c r="H46" s="91"/>
      <c r="I46" s="91"/>
      <c r="J46" s="91"/>
      <c r="K46" s="91"/>
      <c r="L46" s="91"/>
      <c r="M46" s="91"/>
      <c r="N46" s="91"/>
      <c r="O46" s="91"/>
      <c r="P46" s="91"/>
      <c r="Q46" s="91"/>
      <c r="R46" s="91"/>
      <c r="S46" s="91"/>
    </row>
    <row r="47" spans="2:19" x14ac:dyDescent="0.25">
      <c r="D47" s="91"/>
      <c r="E47" s="91"/>
      <c r="F47" s="91"/>
      <c r="G47" s="91"/>
      <c r="H47" s="91"/>
      <c r="I47" s="91"/>
      <c r="J47" s="91"/>
      <c r="K47" s="91"/>
      <c r="L47" s="91"/>
      <c r="M47" s="91"/>
      <c r="N47" s="91"/>
      <c r="O47" s="91"/>
      <c r="P47" s="91"/>
      <c r="Q47" s="91"/>
      <c r="R47" s="91"/>
      <c r="S47" s="91"/>
    </row>
    <row r="48" spans="2:19" x14ac:dyDescent="0.25">
      <c r="D48" s="91"/>
      <c r="E48" s="91"/>
      <c r="F48" s="91"/>
      <c r="G48" s="91"/>
      <c r="H48" s="91"/>
      <c r="I48" s="91"/>
      <c r="J48" s="91"/>
      <c r="K48" s="91"/>
      <c r="L48" s="91"/>
      <c r="M48" s="91"/>
      <c r="N48" s="91"/>
      <c r="O48" s="91"/>
      <c r="P48" s="91"/>
      <c r="Q48" s="91"/>
      <c r="R48" s="91"/>
      <c r="S48" s="91"/>
    </row>
    <row r="49" spans="4:19" x14ac:dyDescent="0.25">
      <c r="D49" s="91"/>
      <c r="E49" s="91"/>
      <c r="F49" s="91"/>
      <c r="G49" s="91"/>
      <c r="H49" s="91"/>
      <c r="I49" s="91"/>
      <c r="J49" s="91"/>
      <c r="K49" s="91"/>
      <c r="L49" s="91"/>
      <c r="M49" s="91"/>
      <c r="N49" s="91"/>
      <c r="O49" s="91"/>
      <c r="P49" s="91"/>
      <c r="Q49" s="91"/>
      <c r="R49" s="91"/>
      <c r="S49" s="91"/>
    </row>
    <row r="50" spans="4:19" x14ac:dyDescent="0.25">
      <c r="D50" s="91"/>
      <c r="E50" s="91"/>
      <c r="F50" s="91"/>
      <c r="G50" s="91"/>
      <c r="H50" s="91"/>
      <c r="I50" s="91"/>
      <c r="J50" s="91"/>
      <c r="K50" s="91"/>
      <c r="L50" s="91"/>
      <c r="M50" s="91"/>
      <c r="N50" s="91"/>
      <c r="O50" s="91"/>
      <c r="P50" s="91"/>
      <c r="Q50" s="91"/>
      <c r="R50" s="91"/>
      <c r="S50" s="91"/>
    </row>
    <row r="51" spans="4:19" x14ac:dyDescent="0.25">
      <c r="D51" s="91"/>
      <c r="E51" s="91"/>
      <c r="F51" s="91"/>
      <c r="G51" s="91"/>
      <c r="H51" s="91"/>
      <c r="I51" s="91"/>
      <c r="J51" s="91"/>
      <c r="K51" s="91"/>
      <c r="L51" s="91"/>
      <c r="M51" s="91"/>
      <c r="N51" s="91"/>
      <c r="O51" s="91"/>
      <c r="P51" s="91"/>
      <c r="Q51" s="91"/>
      <c r="R51" s="91"/>
      <c r="S51" s="91"/>
    </row>
    <row r="52" spans="4:19" x14ac:dyDescent="0.25">
      <c r="D52" s="91"/>
      <c r="E52" s="91"/>
      <c r="F52" s="91"/>
      <c r="G52" s="91"/>
      <c r="H52" s="91"/>
      <c r="I52" s="91"/>
      <c r="J52" s="91"/>
      <c r="K52" s="91"/>
      <c r="L52" s="91"/>
      <c r="M52" s="91"/>
      <c r="N52" s="91"/>
      <c r="O52" s="91"/>
      <c r="P52" s="91"/>
      <c r="Q52" s="91"/>
      <c r="R52" s="91"/>
      <c r="S52" s="91"/>
    </row>
    <row r="53" spans="4:19" x14ac:dyDescent="0.25">
      <c r="D53" s="91"/>
      <c r="E53" s="91"/>
      <c r="F53" s="91"/>
      <c r="G53" s="91"/>
      <c r="H53" s="91"/>
      <c r="I53" s="91"/>
      <c r="J53" s="91"/>
      <c r="K53" s="91"/>
      <c r="L53" s="91"/>
      <c r="M53" s="91"/>
      <c r="N53" s="91"/>
      <c r="O53" s="91"/>
      <c r="P53" s="91"/>
      <c r="Q53" s="91"/>
      <c r="R53" s="91"/>
      <c r="S53" s="91"/>
    </row>
    <row r="54" spans="4:19" x14ac:dyDescent="0.25">
      <c r="D54" s="91"/>
      <c r="E54" s="91"/>
      <c r="F54" s="91"/>
      <c r="G54" s="91"/>
      <c r="H54" s="91"/>
      <c r="I54" s="91"/>
      <c r="J54" s="91"/>
      <c r="K54" s="91"/>
      <c r="L54" s="91"/>
      <c r="M54" s="91"/>
      <c r="N54" s="91"/>
      <c r="O54" s="91"/>
      <c r="P54" s="91"/>
      <c r="Q54" s="91"/>
      <c r="R54" s="91"/>
      <c r="S54" s="91"/>
    </row>
    <row r="55" spans="4:19" x14ac:dyDescent="0.25">
      <c r="D55" s="91"/>
      <c r="E55" s="91"/>
      <c r="F55" s="91"/>
      <c r="G55" s="91"/>
      <c r="H55" s="91"/>
      <c r="I55" s="91"/>
      <c r="J55" s="91"/>
      <c r="K55" s="91"/>
      <c r="L55" s="91"/>
      <c r="M55" s="91"/>
      <c r="N55" s="91"/>
      <c r="O55" s="91"/>
      <c r="P55" s="91"/>
      <c r="Q55" s="91"/>
      <c r="R55" s="91"/>
      <c r="S55" s="91"/>
    </row>
    <row r="56" spans="4:19" x14ac:dyDescent="0.25">
      <c r="D56" s="91"/>
      <c r="E56" s="91"/>
      <c r="F56" s="91"/>
      <c r="G56" s="91"/>
      <c r="H56" s="91"/>
      <c r="I56" s="91"/>
      <c r="J56" s="91"/>
      <c r="K56" s="91"/>
      <c r="L56" s="91"/>
      <c r="M56" s="91"/>
      <c r="N56" s="91"/>
      <c r="O56" s="91"/>
      <c r="P56" s="91"/>
      <c r="Q56" s="91"/>
      <c r="R56" s="91"/>
      <c r="S56" s="91"/>
    </row>
    <row r="57" spans="4:19" x14ac:dyDescent="0.25">
      <c r="D57" s="91"/>
      <c r="E57" s="91"/>
      <c r="F57" s="91"/>
      <c r="G57" s="91"/>
      <c r="H57" s="91"/>
      <c r="I57" s="91"/>
      <c r="J57" s="91"/>
      <c r="K57" s="91"/>
      <c r="L57" s="91"/>
      <c r="M57" s="91"/>
      <c r="N57" s="91"/>
      <c r="O57" s="91"/>
      <c r="P57" s="91"/>
      <c r="Q57" s="91"/>
      <c r="R57" s="91"/>
      <c r="S57" s="91"/>
    </row>
    <row r="58" spans="4:19" x14ac:dyDescent="0.25">
      <c r="D58" s="91"/>
      <c r="E58" s="91"/>
      <c r="F58" s="91"/>
      <c r="G58" s="91"/>
      <c r="H58" s="91"/>
      <c r="I58" s="91"/>
      <c r="J58" s="91"/>
      <c r="K58" s="91"/>
      <c r="L58" s="91"/>
      <c r="M58" s="91"/>
      <c r="N58" s="91"/>
      <c r="O58" s="91"/>
      <c r="P58" s="91"/>
      <c r="Q58" s="91"/>
      <c r="R58" s="91"/>
      <c r="S58" s="91"/>
    </row>
    <row r="59" spans="4:19" x14ac:dyDescent="0.25">
      <c r="D59" s="91"/>
      <c r="E59" s="91"/>
      <c r="F59" s="91"/>
      <c r="G59" s="91"/>
      <c r="H59" s="91"/>
      <c r="I59" s="91"/>
      <c r="J59" s="91"/>
      <c r="K59" s="91"/>
      <c r="L59" s="91"/>
      <c r="M59" s="91"/>
      <c r="N59" s="91"/>
      <c r="O59" s="91"/>
      <c r="P59" s="91"/>
      <c r="Q59" s="91"/>
      <c r="R59" s="91"/>
      <c r="S59" s="91"/>
    </row>
    <row r="60" spans="4:19" x14ac:dyDescent="0.25">
      <c r="D60" s="91"/>
      <c r="E60" s="91"/>
      <c r="F60" s="91"/>
      <c r="G60" s="91"/>
      <c r="H60" s="91"/>
      <c r="I60" s="91"/>
      <c r="J60" s="91"/>
      <c r="K60" s="91"/>
      <c r="L60" s="91"/>
      <c r="M60" s="91"/>
      <c r="N60" s="91"/>
      <c r="O60" s="91"/>
      <c r="P60" s="91"/>
      <c r="Q60" s="91"/>
      <c r="R60" s="91"/>
      <c r="S60" s="91"/>
    </row>
    <row r="61" spans="4:19" x14ac:dyDescent="0.25">
      <c r="D61" s="91"/>
      <c r="E61" s="91"/>
      <c r="F61" s="91"/>
      <c r="G61" s="91"/>
      <c r="H61" s="91"/>
      <c r="I61" s="91"/>
      <c r="J61" s="91"/>
      <c r="K61" s="91"/>
      <c r="L61" s="91"/>
      <c r="M61" s="91"/>
      <c r="N61" s="91"/>
      <c r="O61" s="91"/>
      <c r="P61" s="91"/>
      <c r="Q61" s="91"/>
      <c r="R61" s="91"/>
      <c r="S61" s="91"/>
    </row>
    <row r="62" spans="4:19" x14ac:dyDescent="0.25">
      <c r="D62" s="91"/>
      <c r="E62" s="91"/>
      <c r="F62" s="91"/>
      <c r="G62" s="91"/>
      <c r="H62" s="91"/>
      <c r="I62" s="91"/>
      <c r="J62" s="91"/>
      <c r="K62" s="91"/>
      <c r="L62" s="91"/>
      <c r="M62" s="91"/>
      <c r="N62" s="91"/>
      <c r="O62" s="91"/>
      <c r="P62" s="91"/>
      <c r="Q62" s="91"/>
      <c r="R62" s="91"/>
      <c r="S62" s="91"/>
    </row>
    <row r="63" spans="4:19" x14ac:dyDescent="0.25">
      <c r="D63" s="91"/>
      <c r="E63" s="91"/>
      <c r="F63" s="91"/>
      <c r="G63" s="91"/>
      <c r="H63" s="91"/>
      <c r="I63" s="91"/>
      <c r="J63" s="91"/>
      <c r="K63" s="91"/>
      <c r="L63" s="91"/>
      <c r="M63" s="91"/>
      <c r="N63" s="91"/>
      <c r="O63" s="91"/>
      <c r="P63" s="91"/>
      <c r="Q63" s="91"/>
      <c r="R63" s="91"/>
      <c r="S63" s="91"/>
    </row>
    <row r="64" spans="4:19" x14ac:dyDescent="0.25">
      <c r="D64" s="91"/>
      <c r="E64" s="91"/>
      <c r="F64" s="91"/>
      <c r="G64" s="91"/>
      <c r="H64" s="91"/>
      <c r="I64" s="91"/>
      <c r="J64" s="91"/>
      <c r="K64" s="91"/>
      <c r="L64" s="91"/>
      <c r="M64" s="91"/>
      <c r="N64" s="91"/>
      <c r="O64" s="91"/>
      <c r="P64" s="91"/>
      <c r="Q64" s="91"/>
      <c r="R64" s="91"/>
      <c r="S64" s="91"/>
    </row>
    <row r="65" spans="4:19" x14ac:dyDescent="0.25">
      <c r="D65" s="91"/>
      <c r="E65" s="91"/>
      <c r="F65" s="91"/>
      <c r="G65" s="91"/>
      <c r="H65" s="91"/>
      <c r="I65" s="91"/>
      <c r="J65" s="91"/>
      <c r="K65" s="91"/>
      <c r="L65" s="91"/>
      <c r="M65" s="91"/>
      <c r="N65" s="91"/>
      <c r="O65" s="91"/>
      <c r="P65" s="91"/>
      <c r="Q65" s="91"/>
      <c r="R65" s="91"/>
      <c r="S65" s="91"/>
    </row>
    <row r="66" spans="4:19" x14ac:dyDescent="0.25">
      <c r="D66" s="91"/>
      <c r="E66" s="91"/>
      <c r="F66" s="91"/>
      <c r="G66" s="91"/>
      <c r="H66" s="91"/>
      <c r="I66" s="91"/>
      <c r="J66" s="91"/>
      <c r="K66" s="91"/>
      <c r="L66" s="91"/>
      <c r="M66" s="91"/>
      <c r="N66" s="91"/>
      <c r="O66" s="91"/>
      <c r="P66" s="91"/>
      <c r="Q66" s="91"/>
      <c r="R66" s="91"/>
      <c r="S66" s="91"/>
    </row>
    <row r="67" spans="4:19" x14ac:dyDescent="0.25">
      <c r="D67" s="91"/>
      <c r="E67" s="91"/>
      <c r="F67" s="91"/>
      <c r="G67" s="91"/>
      <c r="H67" s="91"/>
      <c r="I67" s="91"/>
      <c r="J67" s="91"/>
      <c r="K67" s="91"/>
      <c r="L67" s="91"/>
      <c r="M67" s="91"/>
      <c r="N67" s="91"/>
      <c r="O67" s="91"/>
      <c r="P67" s="91"/>
      <c r="Q67" s="91"/>
      <c r="R67" s="91"/>
      <c r="S67" s="91"/>
    </row>
    <row r="68" spans="4:19" x14ac:dyDescent="0.25">
      <c r="D68" s="91"/>
      <c r="E68" s="91"/>
      <c r="F68" s="91"/>
      <c r="G68" s="91"/>
      <c r="H68" s="91"/>
      <c r="I68" s="91"/>
      <c r="J68" s="91"/>
      <c r="K68" s="91"/>
      <c r="L68" s="91"/>
      <c r="M68" s="91"/>
      <c r="N68" s="91"/>
      <c r="O68" s="91"/>
      <c r="P68" s="91"/>
      <c r="Q68" s="91"/>
      <c r="R68" s="91"/>
      <c r="S68" s="91"/>
    </row>
    <row r="69" spans="4:19" x14ac:dyDescent="0.25">
      <c r="D69" s="91"/>
      <c r="E69" s="91"/>
      <c r="F69" s="91"/>
      <c r="G69" s="91"/>
      <c r="H69" s="91"/>
      <c r="I69" s="91"/>
      <c r="J69" s="91"/>
      <c r="K69" s="91"/>
      <c r="L69" s="91"/>
      <c r="M69" s="91"/>
      <c r="N69" s="91"/>
      <c r="O69" s="91"/>
      <c r="P69" s="91"/>
      <c r="Q69" s="91"/>
      <c r="R69" s="91"/>
      <c r="S69" s="91"/>
    </row>
  </sheetData>
  <mergeCells count="6">
    <mergeCell ref="B12:B14"/>
    <mergeCell ref="C12:F13"/>
    <mergeCell ref="G12:N12"/>
    <mergeCell ref="O12:R13"/>
    <mergeCell ref="G13:J13"/>
    <mergeCell ref="K13:N13"/>
  </mergeCells>
  <hyperlinks>
    <hyperlink ref="L10" location="ÍNDICE!A1" display="INDICE"/>
  </hyperlinks>
  <pageMargins left="0.7" right="0.7" top="0.75" bottom="0.75" header="0.3" footer="0.3"/>
  <pageSetup paperSize="9" orientation="portrait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29"/>
  <dimension ref="A4:L83"/>
  <sheetViews>
    <sheetView showGridLines="0" workbookViewId="0">
      <selection activeCell="L30" sqref="L30"/>
    </sheetView>
  </sheetViews>
  <sheetFormatPr baseColWidth="10" defaultRowHeight="15" x14ac:dyDescent="0.25"/>
  <cols>
    <col min="1" max="1" width="11.42578125" style="76"/>
    <col min="2" max="2" width="17.28515625" style="49" customWidth="1"/>
    <col min="3" max="10" width="11.42578125" style="49"/>
    <col min="11" max="16384" width="11.42578125" style="48"/>
  </cols>
  <sheetData>
    <row r="4" spans="2:12" s="76" customFormat="1" x14ac:dyDescent="0.25">
      <c r="B4" s="49"/>
      <c r="C4" s="49"/>
      <c r="D4" s="49"/>
      <c r="E4" s="49"/>
      <c r="F4" s="49"/>
      <c r="G4" s="49"/>
      <c r="H4" s="49"/>
      <c r="I4" s="49"/>
      <c r="J4" s="49"/>
    </row>
    <row r="5" spans="2:12" s="76" customFormat="1" x14ac:dyDescent="0.25">
      <c r="B5" s="49"/>
      <c r="C5" s="49"/>
      <c r="D5" s="49"/>
      <c r="E5" s="49"/>
      <c r="F5" s="49"/>
      <c r="G5" s="49"/>
      <c r="H5" s="49"/>
      <c r="I5" s="49"/>
      <c r="J5" s="49"/>
    </row>
    <row r="7" spans="2:12" s="76" customFormat="1" x14ac:dyDescent="0.25">
      <c r="B7" s="49"/>
      <c r="C7" s="49"/>
      <c r="D7" s="49"/>
      <c r="E7" s="49"/>
      <c r="F7" s="49"/>
      <c r="G7" s="49"/>
      <c r="H7" s="49"/>
      <c r="I7" s="49"/>
      <c r="J7" s="49"/>
    </row>
    <row r="8" spans="2:12" s="76" customFormat="1" x14ac:dyDescent="0.25">
      <c r="B8" s="49"/>
      <c r="C8" s="49"/>
      <c r="D8" s="49"/>
      <c r="E8" s="49"/>
      <c r="F8" s="49"/>
      <c r="G8" s="49"/>
      <c r="H8" s="49"/>
      <c r="I8" s="49"/>
      <c r="J8" s="49"/>
    </row>
    <row r="10" spans="2:12" ht="16.5" x14ac:dyDescent="0.3">
      <c r="B10" s="191" t="s">
        <v>151</v>
      </c>
      <c r="C10" s="191"/>
      <c r="D10" s="191"/>
      <c r="E10" s="191"/>
      <c r="F10" s="191"/>
      <c r="G10" s="191"/>
      <c r="H10" s="191"/>
      <c r="I10" s="191"/>
      <c r="J10" s="191"/>
      <c r="L10" s="80" t="s">
        <v>252</v>
      </c>
    </row>
    <row r="11" spans="2:12" x14ac:dyDescent="0.25">
      <c r="B11" s="192" t="s">
        <v>142</v>
      </c>
      <c r="C11" s="193" t="s">
        <v>153</v>
      </c>
      <c r="D11" s="193"/>
      <c r="E11" s="193"/>
      <c r="F11" s="193"/>
      <c r="G11" s="193" t="s">
        <v>154</v>
      </c>
      <c r="H11" s="193"/>
      <c r="I11" s="193"/>
      <c r="J11" s="193"/>
    </row>
    <row r="12" spans="2:12" x14ac:dyDescent="0.25">
      <c r="B12" s="192"/>
      <c r="C12" s="154" t="s">
        <v>144</v>
      </c>
      <c r="D12" s="154" t="s">
        <v>145</v>
      </c>
      <c r="E12" s="154" t="s">
        <v>146</v>
      </c>
      <c r="F12" s="154" t="s">
        <v>147</v>
      </c>
      <c r="G12" s="154" t="s">
        <v>144</v>
      </c>
      <c r="H12" s="154" t="s">
        <v>145</v>
      </c>
      <c r="I12" s="154" t="s">
        <v>146</v>
      </c>
      <c r="J12" s="154" t="s">
        <v>147</v>
      </c>
    </row>
    <row r="13" spans="2:12" x14ac:dyDescent="0.25">
      <c r="B13" s="124" t="s">
        <v>72</v>
      </c>
      <c r="C13" s="125">
        <v>105.98999110292003</v>
      </c>
      <c r="D13" s="125">
        <v>104.98999110292002</v>
      </c>
      <c r="E13" s="125">
        <v>104.98999110292004</v>
      </c>
      <c r="F13" s="125">
        <v>105.98999110292003</v>
      </c>
      <c r="G13" s="125">
        <v>11</v>
      </c>
      <c r="H13" s="125">
        <v>10</v>
      </c>
      <c r="I13" s="125">
        <v>10</v>
      </c>
      <c r="J13" s="125">
        <v>10</v>
      </c>
    </row>
    <row r="14" spans="2:12" x14ac:dyDescent="0.25">
      <c r="B14" s="124" t="s">
        <v>148</v>
      </c>
      <c r="C14" s="125">
        <v>28.876115711512568</v>
      </c>
      <c r="D14" s="125">
        <v>27.876115711512568</v>
      </c>
      <c r="E14" s="125">
        <v>27.876115711512572</v>
      </c>
      <c r="F14" s="125">
        <v>28.876115711512572</v>
      </c>
      <c r="G14" s="125">
        <v>5</v>
      </c>
      <c r="H14" s="125">
        <v>4</v>
      </c>
      <c r="I14" s="125">
        <v>4</v>
      </c>
      <c r="J14" s="125">
        <v>4</v>
      </c>
    </row>
    <row r="15" spans="2:12" x14ac:dyDescent="0.25">
      <c r="B15" s="124" t="s">
        <v>149</v>
      </c>
      <c r="C15" s="125">
        <v>77.113875391407447</v>
      </c>
      <c r="D15" s="125">
        <v>77.113875391407461</v>
      </c>
      <c r="E15" s="125">
        <v>77.113875391407475</v>
      </c>
      <c r="F15" s="125">
        <v>77.113875391407475</v>
      </c>
      <c r="G15" s="125">
        <v>6</v>
      </c>
      <c r="H15" s="125">
        <v>6</v>
      </c>
      <c r="I15" s="125">
        <v>6</v>
      </c>
      <c r="J15" s="125">
        <v>6</v>
      </c>
    </row>
    <row r="16" spans="2:12" ht="28.5" x14ac:dyDescent="0.25">
      <c r="B16" s="124" t="s">
        <v>150</v>
      </c>
      <c r="C16" s="125"/>
      <c r="D16" s="125"/>
      <c r="E16" s="125"/>
      <c r="F16" s="125"/>
      <c r="G16" s="125"/>
      <c r="H16" s="125"/>
      <c r="I16" s="125"/>
      <c r="J16" s="125"/>
    </row>
    <row r="17" spans="2:10" x14ac:dyDescent="0.25">
      <c r="B17" s="124" t="s">
        <v>5</v>
      </c>
      <c r="C17" s="125"/>
      <c r="D17" s="125">
        <v>1</v>
      </c>
      <c r="E17" s="125">
        <v>1</v>
      </c>
      <c r="F17" s="125">
        <v>1</v>
      </c>
      <c r="G17" s="125"/>
      <c r="H17" s="125">
        <v>1</v>
      </c>
      <c r="I17" s="125">
        <v>1</v>
      </c>
      <c r="J17" s="125">
        <v>1</v>
      </c>
    </row>
    <row r="18" spans="2:10" x14ac:dyDescent="0.25">
      <c r="B18" s="124" t="s">
        <v>16</v>
      </c>
      <c r="C18" s="125"/>
      <c r="D18" s="125"/>
      <c r="E18" s="125"/>
      <c r="F18" s="125"/>
      <c r="G18" s="125"/>
      <c r="H18" s="125"/>
      <c r="I18" s="125"/>
      <c r="J18" s="125"/>
    </row>
    <row r="19" spans="2:10" x14ac:dyDescent="0.25">
      <c r="B19" s="124" t="s">
        <v>23</v>
      </c>
      <c r="C19" s="125">
        <v>1</v>
      </c>
      <c r="D19" s="125">
        <v>1</v>
      </c>
      <c r="E19" s="125">
        <v>1</v>
      </c>
      <c r="F19" s="125">
        <v>1</v>
      </c>
      <c r="G19" s="125"/>
      <c r="H19" s="125"/>
      <c r="I19" s="125"/>
      <c r="J19" s="125"/>
    </row>
    <row r="20" spans="2:10" x14ac:dyDescent="0.25">
      <c r="B20" s="124" t="s">
        <v>25</v>
      </c>
      <c r="C20" s="125"/>
      <c r="D20" s="125"/>
      <c r="E20" s="125"/>
      <c r="F20" s="125"/>
      <c r="G20" s="125"/>
      <c r="H20" s="125"/>
      <c r="I20" s="125"/>
      <c r="J20" s="125"/>
    </row>
    <row r="21" spans="2:10" x14ac:dyDescent="0.25">
      <c r="B21" s="124" t="s">
        <v>26</v>
      </c>
      <c r="C21" s="125">
        <v>1.8761157115125715</v>
      </c>
      <c r="D21" s="125">
        <v>1.8761157115125715</v>
      </c>
      <c r="E21" s="125">
        <v>1.8761157115125715</v>
      </c>
      <c r="F21" s="125">
        <v>1.8761157115125715</v>
      </c>
      <c r="G21" s="125">
        <v>1</v>
      </c>
      <c r="H21" s="125">
        <v>1</v>
      </c>
      <c r="I21" s="125">
        <v>1</v>
      </c>
      <c r="J21" s="125">
        <v>1</v>
      </c>
    </row>
    <row r="22" spans="2:10" x14ac:dyDescent="0.25">
      <c r="B22" s="124" t="s">
        <v>27</v>
      </c>
      <c r="C22" s="125">
        <v>7</v>
      </c>
      <c r="D22" s="125">
        <v>6</v>
      </c>
      <c r="E22" s="125">
        <v>5</v>
      </c>
      <c r="F22" s="125">
        <v>5</v>
      </c>
      <c r="G22" s="125">
        <v>1</v>
      </c>
      <c r="H22" s="125">
        <v>1</v>
      </c>
      <c r="I22" s="125">
        <v>1</v>
      </c>
      <c r="J22" s="125">
        <v>1</v>
      </c>
    </row>
    <row r="23" spans="2:10" s="61" customFormat="1" x14ac:dyDescent="0.25">
      <c r="B23" s="127" t="s">
        <v>28</v>
      </c>
      <c r="C23" s="128">
        <v>45.113875391407475</v>
      </c>
      <c r="D23" s="128">
        <v>45.113875391407475</v>
      </c>
      <c r="E23" s="128">
        <v>45.113875391407475</v>
      </c>
      <c r="F23" s="128">
        <v>45.113875391407475</v>
      </c>
      <c r="G23" s="128">
        <v>2</v>
      </c>
      <c r="H23" s="128">
        <v>2</v>
      </c>
      <c r="I23" s="128">
        <v>2</v>
      </c>
      <c r="J23" s="128">
        <v>2</v>
      </c>
    </row>
    <row r="24" spans="2:10" s="61" customFormat="1" x14ac:dyDescent="0.25">
      <c r="B24" s="127" t="s">
        <v>29</v>
      </c>
      <c r="C24" s="128"/>
      <c r="D24" s="128"/>
      <c r="E24" s="128"/>
      <c r="F24" s="128"/>
      <c r="G24" s="128"/>
      <c r="H24" s="128"/>
      <c r="I24" s="128"/>
      <c r="J24" s="128"/>
    </row>
    <row r="25" spans="2:10" s="61" customFormat="1" x14ac:dyDescent="0.25">
      <c r="B25" s="127" t="s">
        <v>30</v>
      </c>
      <c r="C25" s="128">
        <v>8</v>
      </c>
      <c r="D25" s="128">
        <v>8</v>
      </c>
      <c r="E25" s="128">
        <v>8</v>
      </c>
      <c r="F25" s="128">
        <v>8</v>
      </c>
      <c r="G25" s="128"/>
      <c r="H25" s="128"/>
      <c r="I25" s="128"/>
      <c r="J25" s="128"/>
    </row>
    <row r="26" spans="2:10" s="61" customFormat="1" x14ac:dyDescent="0.25">
      <c r="B26" s="127" t="s">
        <v>31</v>
      </c>
      <c r="C26" s="128">
        <v>1</v>
      </c>
      <c r="D26" s="128">
        <v>1</v>
      </c>
      <c r="E26" s="128">
        <v>1</v>
      </c>
      <c r="F26" s="128">
        <v>1</v>
      </c>
      <c r="G26" s="128"/>
      <c r="H26" s="128"/>
      <c r="I26" s="128"/>
      <c r="J26" s="128"/>
    </row>
    <row r="27" spans="2:10" s="61" customFormat="1" x14ac:dyDescent="0.25">
      <c r="B27" s="127" t="s">
        <v>32</v>
      </c>
      <c r="C27" s="128"/>
      <c r="D27" s="128"/>
      <c r="E27" s="128"/>
      <c r="F27" s="128"/>
      <c r="G27" s="128"/>
      <c r="H27" s="128"/>
      <c r="I27" s="128"/>
      <c r="J27" s="128"/>
    </row>
    <row r="28" spans="2:10" s="61" customFormat="1" x14ac:dyDescent="0.25">
      <c r="B28" s="127" t="s">
        <v>33</v>
      </c>
      <c r="C28" s="128">
        <v>11</v>
      </c>
      <c r="D28" s="128">
        <v>11</v>
      </c>
      <c r="E28" s="128">
        <v>11</v>
      </c>
      <c r="F28" s="128">
        <v>11</v>
      </c>
      <c r="G28" s="128">
        <v>3</v>
      </c>
      <c r="H28" s="128">
        <v>3</v>
      </c>
      <c r="I28" s="128">
        <v>3</v>
      </c>
      <c r="J28" s="128">
        <v>3</v>
      </c>
    </row>
    <row r="29" spans="2:10" s="61" customFormat="1" x14ac:dyDescent="0.25">
      <c r="B29" s="127" t="s">
        <v>34</v>
      </c>
      <c r="C29" s="128">
        <v>3</v>
      </c>
      <c r="D29" s="128">
        <v>3</v>
      </c>
      <c r="E29" s="128">
        <v>3</v>
      </c>
      <c r="F29" s="128">
        <v>3</v>
      </c>
      <c r="G29" s="128">
        <v>1</v>
      </c>
      <c r="H29" s="128">
        <v>1</v>
      </c>
      <c r="I29" s="128">
        <v>1</v>
      </c>
      <c r="J29" s="128">
        <v>1</v>
      </c>
    </row>
    <row r="30" spans="2:10" s="61" customFormat="1" ht="28.5" x14ac:dyDescent="0.25">
      <c r="B30" s="127" t="s">
        <v>35</v>
      </c>
      <c r="C30" s="128"/>
      <c r="D30" s="128"/>
      <c r="E30" s="128"/>
      <c r="F30" s="128"/>
      <c r="G30" s="128"/>
      <c r="H30" s="128"/>
      <c r="I30" s="128"/>
      <c r="J30" s="128"/>
    </row>
    <row r="31" spans="2:10" s="61" customFormat="1" x14ac:dyDescent="0.25">
      <c r="B31" s="127" t="s">
        <v>36</v>
      </c>
      <c r="C31" s="128"/>
      <c r="D31" s="128"/>
      <c r="E31" s="128"/>
      <c r="F31" s="128"/>
      <c r="G31" s="128"/>
      <c r="H31" s="128"/>
      <c r="I31" s="128"/>
      <c r="J31" s="128"/>
    </row>
    <row r="32" spans="2:10" s="61" customFormat="1" x14ac:dyDescent="0.25">
      <c r="B32" s="127" t="s">
        <v>37</v>
      </c>
      <c r="C32" s="128"/>
      <c r="D32" s="128"/>
      <c r="E32" s="128"/>
      <c r="F32" s="128"/>
      <c r="G32" s="128"/>
      <c r="H32" s="128"/>
      <c r="I32" s="128"/>
      <c r="J32" s="128"/>
    </row>
    <row r="33" spans="2:10" s="61" customFormat="1" x14ac:dyDescent="0.25">
      <c r="B33" s="127" t="s">
        <v>38</v>
      </c>
      <c r="C33" s="128"/>
      <c r="D33" s="128"/>
      <c r="E33" s="128">
        <v>1</v>
      </c>
      <c r="F33" s="128">
        <v>1</v>
      </c>
      <c r="G33" s="128">
        <v>1</v>
      </c>
      <c r="H33" s="128">
        <v>1</v>
      </c>
      <c r="I33" s="128">
        <v>1</v>
      </c>
      <c r="J33" s="128">
        <v>1</v>
      </c>
    </row>
    <row r="34" spans="2:10" s="61" customFormat="1" x14ac:dyDescent="0.25">
      <c r="B34" s="127" t="s">
        <v>39</v>
      </c>
      <c r="C34" s="128">
        <v>9</v>
      </c>
      <c r="D34" s="128">
        <v>8</v>
      </c>
      <c r="E34" s="128">
        <v>8</v>
      </c>
      <c r="F34" s="128">
        <v>9</v>
      </c>
      <c r="G34" s="128">
        <v>2</v>
      </c>
      <c r="H34" s="128"/>
      <c r="I34" s="128"/>
      <c r="J34" s="128"/>
    </row>
    <row r="35" spans="2:10" s="61" customFormat="1" ht="28.5" x14ac:dyDescent="0.25">
      <c r="B35" s="127" t="s">
        <v>40</v>
      </c>
      <c r="C35" s="128"/>
      <c r="D35" s="128"/>
      <c r="E35" s="128"/>
      <c r="F35" s="128"/>
      <c r="G35" s="128"/>
      <c r="H35" s="128"/>
      <c r="I35" s="128"/>
      <c r="J35" s="128"/>
    </row>
    <row r="36" spans="2:10" s="61" customFormat="1" x14ac:dyDescent="0.25">
      <c r="B36" s="127" t="s">
        <v>41</v>
      </c>
      <c r="C36" s="128"/>
      <c r="D36" s="128"/>
      <c r="E36" s="128"/>
      <c r="F36" s="128"/>
      <c r="G36" s="128"/>
      <c r="H36" s="128"/>
      <c r="I36" s="128"/>
      <c r="J36" s="128"/>
    </row>
    <row r="37" spans="2:10" x14ac:dyDescent="0.25">
      <c r="B37" s="124" t="s">
        <v>42</v>
      </c>
      <c r="C37" s="125"/>
      <c r="D37" s="125"/>
      <c r="E37" s="125"/>
      <c r="F37" s="125"/>
      <c r="G37" s="125"/>
      <c r="H37" s="125"/>
      <c r="I37" s="125"/>
      <c r="J37" s="125"/>
    </row>
    <row r="38" spans="2:10" ht="28.5" x14ac:dyDescent="0.25">
      <c r="B38" s="124" t="s">
        <v>43</v>
      </c>
      <c r="C38" s="125">
        <v>9</v>
      </c>
      <c r="D38" s="125">
        <v>9</v>
      </c>
      <c r="E38" s="125">
        <v>9</v>
      </c>
      <c r="F38" s="125">
        <v>9</v>
      </c>
      <c r="G38" s="125"/>
      <c r="H38" s="125"/>
      <c r="I38" s="125"/>
      <c r="J38" s="125"/>
    </row>
    <row r="39" spans="2:10" x14ac:dyDescent="0.25">
      <c r="B39" s="124" t="s">
        <v>44</v>
      </c>
      <c r="C39" s="125">
        <v>10</v>
      </c>
      <c r="D39" s="125">
        <v>10</v>
      </c>
      <c r="E39" s="125">
        <v>10</v>
      </c>
      <c r="F39" s="125">
        <v>10</v>
      </c>
      <c r="G39" s="125"/>
      <c r="H39" s="125"/>
      <c r="I39" s="125"/>
      <c r="J39" s="125"/>
    </row>
    <row r="40" spans="2:10" ht="15.75" x14ac:dyDescent="0.3">
      <c r="B40" s="66" t="s">
        <v>211</v>
      </c>
    </row>
    <row r="41" spans="2:10" ht="15.75" x14ac:dyDescent="0.3">
      <c r="B41" s="70" t="s">
        <v>212</v>
      </c>
    </row>
    <row r="43" spans="2:10" s="76" customFormat="1" x14ac:dyDescent="0.25">
      <c r="B43" s="49"/>
      <c r="C43" s="49"/>
      <c r="D43" s="49"/>
      <c r="E43" s="49"/>
      <c r="F43" s="49"/>
      <c r="G43" s="49"/>
      <c r="H43" s="49"/>
      <c r="I43" s="49"/>
      <c r="J43" s="49"/>
    </row>
    <row r="44" spans="2:10" s="76" customFormat="1" x14ac:dyDescent="0.25">
      <c r="B44" s="49"/>
      <c r="C44" s="49"/>
      <c r="D44" s="49"/>
      <c r="E44" s="49"/>
      <c r="F44" s="49"/>
      <c r="G44" s="49"/>
      <c r="H44" s="49"/>
      <c r="I44" s="49"/>
      <c r="J44" s="49"/>
    </row>
    <row r="45" spans="2:10" s="76" customFormat="1" x14ac:dyDescent="0.25">
      <c r="B45" s="49"/>
      <c r="C45" s="49"/>
      <c r="D45" s="49"/>
      <c r="E45" s="49"/>
      <c r="F45" s="49"/>
      <c r="G45" s="49"/>
      <c r="H45" s="49"/>
      <c r="I45" s="49"/>
      <c r="J45" s="49"/>
    </row>
    <row r="46" spans="2:10" s="76" customFormat="1" x14ac:dyDescent="0.25">
      <c r="B46" s="49"/>
      <c r="C46" s="49"/>
      <c r="D46" s="49"/>
      <c r="E46" s="49"/>
      <c r="F46" s="49"/>
      <c r="G46" s="49"/>
      <c r="H46" s="49"/>
      <c r="I46" s="49"/>
      <c r="J46" s="49"/>
    </row>
    <row r="47" spans="2:10" s="76" customFormat="1" x14ac:dyDescent="0.25">
      <c r="B47" s="49"/>
      <c r="C47" s="49"/>
      <c r="D47" s="49"/>
      <c r="E47" s="49"/>
      <c r="F47" s="49"/>
      <c r="G47" s="49"/>
      <c r="H47" s="49"/>
      <c r="I47" s="49"/>
      <c r="J47" s="49"/>
    </row>
    <row r="48" spans="2:10" s="76" customFormat="1" x14ac:dyDescent="0.25">
      <c r="B48" s="49"/>
      <c r="C48" s="49"/>
      <c r="D48" s="49"/>
      <c r="E48" s="49"/>
      <c r="F48" s="49"/>
      <c r="G48" s="49"/>
      <c r="H48" s="49"/>
      <c r="I48" s="49"/>
      <c r="J48" s="49"/>
    </row>
    <row r="49" spans="2:10" s="76" customFormat="1" x14ac:dyDescent="0.25">
      <c r="B49" s="49"/>
      <c r="C49" s="49"/>
      <c r="D49" s="49"/>
      <c r="E49" s="49"/>
      <c r="F49" s="49"/>
      <c r="G49" s="49"/>
      <c r="H49" s="49"/>
      <c r="I49" s="49"/>
      <c r="J49" s="49"/>
    </row>
    <row r="52" spans="2:10" ht="15.75" x14ac:dyDescent="0.25">
      <c r="B52" s="191" t="s">
        <v>152</v>
      </c>
      <c r="C52" s="191"/>
      <c r="D52" s="191"/>
      <c r="E52" s="191"/>
      <c r="F52" s="191"/>
      <c r="G52" s="191"/>
      <c r="H52" s="191"/>
      <c r="I52" s="191"/>
      <c r="J52" s="191"/>
    </row>
    <row r="53" spans="2:10" x14ac:dyDescent="0.25">
      <c r="B53" s="189" t="s">
        <v>142</v>
      </c>
      <c r="C53" s="190" t="s">
        <v>153</v>
      </c>
      <c r="D53" s="190"/>
      <c r="E53" s="190"/>
      <c r="F53" s="190"/>
      <c r="G53" s="188" t="s">
        <v>154</v>
      </c>
      <c r="H53" s="188"/>
      <c r="I53" s="188"/>
      <c r="J53" s="188"/>
    </row>
    <row r="54" spans="2:10" x14ac:dyDescent="0.25">
      <c r="B54" s="189"/>
      <c r="C54" s="147" t="s">
        <v>144</v>
      </c>
      <c r="D54" s="147" t="s">
        <v>145</v>
      </c>
      <c r="E54" s="147" t="s">
        <v>146</v>
      </c>
      <c r="F54" s="147" t="s">
        <v>147</v>
      </c>
      <c r="G54" s="147" t="s">
        <v>144</v>
      </c>
      <c r="H54" s="147" t="s">
        <v>145</v>
      </c>
      <c r="I54" s="147" t="s">
        <v>146</v>
      </c>
      <c r="J54" s="153" t="s">
        <v>147</v>
      </c>
    </row>
    <row r="55" spans="2:10" x14ac:dyDescent="0.25">
      <c r="B55" s="129" t="s">
        <v>72</v>
      </c>
      <c r="C55" s="126">
        <v>651.9029375538646</v>
      </c>
      <c r="D55" s="126">
        <v>649.90293755386483</v>
      </c>
      <c r="E55" s="126">
        <v>797.07412103568106</v>
      </c>
      <c r="F55" s="126">
        <v>795.07412103568072</v>
      </c>
      <c r="G55" s="126">
        <v>76</v>
      </c>
      <c r="H55" s="126">
        <v>62.999999999999979</v>
      </c>
      <c r="I55" s="126">
        <v>81</v>
      </c>
      <c r="J55" s="125">
        <v>340.00000000000006</v>
      </c>
    </row>
    <row r="56" spans="2:10" x14ac:dyDescent="0.25">
      <c r="B56" s="129" t="s">
        <v>148</v>
      </c>
      <c r="C56" s="126">
        <v>420.56131137964201</v>
      </c>
      <c r="D56" s="126">
        <v>424.56131137964206</v>
      </c>
      <c r="E56" s="126">
        <v>444.4278768562321</v>
      </c>
      <c r="F56" s="126">
        <v>438.42787685623216</v>
      </c>
      <c r="G56" s="126">
        <v>74</v>
      </c>
      <c r="H56" s="126">
        <v>60.999999999999993</v>
      </c>
      <c r="I56" s="126">
        <v>72.999999999999986</v>
      </c>
      <c r="J56" s="125">
        <v>332.00000000000006</v>
      </c>
    </row>
    <row r="57" spans="2:10" x14ac:dyDescent="0.25">
      <c r="B57" s="129" t="s">
        <v>149</v>
      </c>
      <c r="C57" s="126">
        <v>231.3416261742224</v>
      </c>
      <c r="D57" s="126">
        <v>225.34162617422248</v>
      </c>
      <c r="E57" s="126">
        <v>352.6462441794489</v>
      </c>
      <c r="F57" s="126">
        <v>356.64624417944901</v>
      </c>
      <c r="G57" s="126">
        <v>2</v>
      </c>
      <c r="H57" s="126">
        <v>2</v>
      </c>
      <c r="I57" s="126">
        <v>8</v>
      </c>
      <c r="J57" s="125">
        <v>8</v>
      </c>
    </row>
    <row r="58" spans="2:10" ht="28.5" x14ac:dyDescent="0.25">
      <c r="B58" s="129" t="s">
        <v>150</v>
      </c>
      <c r="C58" s="126"/>
      <c r="D58" s="126"/>
      <c r="E58" s="126"/>
      <c r="F58" s="126"/>
      <c r="G58" s="126"/>
      <c r="H58" s="126"/>
      <c r="I58" s="126"/>
      <c r="J58" s="125"/>
    </row>
    <row r="59" spans="2:10" x14ac:dyDescent="0.25">
      <c r="B59" s="129" t="s">
        <v>5</v>
      </c>
      <c r="C59" s="126">
        <v>8</v>
      </c>
      <c r="D59" s="126">
        <v>7</v>
      </c>
      <c r="E59" s="126">
        <v>32.866565476589919</v>
      </c>
      <c r="F59" s="126">
        <v>27.866565476589919</v>
      </c>
      <c r="G59" s="126">
        <v>1</v>
      </c>
      <c r="H59" s="126">
        <v>1</v>
      </c>
      <c r="I59" s="126">
        <v>1</v>
      </c>
      <c r="J59" s="125"/>
    </row>
    <row r="60" spans="2:10" x14ac:dyDescent="0.25">
      <c r="B60" s="129" t="s">
        <v>16</v>
      </c>
      <c r="C60" s="126"/>
      <c r="D60" s="126"/>
      <c r="E60" s="126"/>
      <c r="F60" s="126"/>
      <c r="G60" s="126"/>
      <c r="H60" s="126"/>
      <c r="I60" s="126"/>
      <c r="J60" s="125"/>
    </row>
    <row r="61" spans="2:10" x14ac:dyDescent="0.25">
      <c r="B61" s="129" t="s">
        <v>23</v>
      </c>
      <c r="C61" s="126"/>
      <c r="D61" s="126"/>
      <c r="E61" s="126"/>
      <c r="F61" s="126"/>
      <c r="G61" s="126"/>
      <c r="H61" s="126"/>
      <c r="I61" s="126"/>
      <c r="J61" s="125"/>
    </row>
    <row r="62" spans="2:10" x14ac:dyDescent="0.25">
      <c r="B62" s="129" t="s">
        <v>25</v>
      </c>
      <c r="C62" s="126">
        <v>2</v>
      </c>
      <c r="D62" s="126">
        <v>2</v>
      </c>
      <c r="E62" s="126">
        <v>2</v>
      </c>
      <c r="F62" s="126">
        <v>2</v>
      </c>
      <c r="G62" s="126">
        <v>3</v>
      </c>
      <c r="H62" s="126"/>
      <c r="I62" s="126">
        <v>3</v>
      </c>
      <c r="J62" s="125"/>
    </row>
    <row r="63" spans="2:10" x14ac:dyDescent="0.25">
      <c r="B63" s="129" t="s">
        <v>26</v>
      </c>
      <c r="C63" s="126"/>
      <c r="D63" s="126"/>
      <c r="E63" s="126"/>
      <c r="F63" s="126"/>
      <c r="G63" s="126">
        <v>8</v>
      </c>
      <c r="H63" s="126"/>
      <c r="I63" s="126">
        <v>8</v>
      </c>
      <c r="J63" s="125"/>
    </row>
    <row r="64" spans="2:10" x14ac:dyDescent="0.25">
      <c r="B64" s="129" t="s">
        <v>27</v>
      </c>
      <c r="C64" s="126">
        <v>11</v>
      </c>
      <c r="D64" s="126">
        <v>11</v>
      </c>
      <c r="E64" s="126">
        <v>11</v>
      </c>
      <c r="F64" s="126">
        <v>11</v>
      </c>
      <c r="G64" s="126">
        <v>11</v>
      </c>
      <c r="H64" s="126">
        <v>11</v>
      </c>
      <c r="I64" s="126">
        <v>11</v>
      </c>
      <c r="J64" s="125">
        <v>11</v>
      </c>
    </row>
    <row r="65" spans="2:10" x14ac:dyDescent="0.25">
      <c r="B65" s="110" t="s">
        <v>28</v>
      </c>
      <c r="C65" s="130">
        <v>99.341626174222426</v>
      </c>
      <c r="D65" s="130">
        <v>94.341626174222426</v>
      </c>
      <c r="E65" s="130">
        <v>220.64624417944904</v>
      </c>
      <c r="F65" s="130">
        <v>225.64624417944904</v>
      </c>
      <c r="G65" s="130"/>
      <c r="H65" s="130"/>
      <c r="I65" s="130"/>
      <c r="J65" s="128"/>
    </row>
    <row r="66" spans="2:10" x14ac:dyDescent="0.25">
      <c r="B66" s="110" t="s">
        <v>29</v>
      </c>
      <c r="C66" s="130"/>
      <c r="D66" s="130"/>
      <c r="E66" s="130"/>
      <c r="F66" s="130"/>
      <c r="G66" s="130"/>
      <c r="H66" s="130"/>
      <c r="I66" s="130"/>
      <c r="J66" s="128"/>
    </row>
    <row r="67" spans="2:10" x14ac:dyDescent="0.25">
      <c r="B67" s="110" t="s">
        <v>30</v>
      </c>
      <c r="C67" s="130">
        <v>53</v>
      </c>
      <c r="D67" s="130">
        <v>53</v>
      </c>
      <c r="E67" s="130">
        <v>53</v>
      </c>
      <c r="F67" s="130">
        <v>53</v>
      </c>
      <c r="G67" s="130">
        <v>2</v>
      </c>
      <c r="H67" s="130">
        <v>2</v>
      </c>
      <c r="I67" s="130">
        <v>2</v>
      </c>
      <c r="J67" s="128">
        <v>2</v>
      </c>
    </row>
    <row r="68" spans="2:10" x14ac:dyDescent="0.25">
      <c r="B68" s="110" t="s">
        <v>31</v>
      </c>
      <c r="C68" s="130">
        <v>1</v>
      </c>
      <c r="D68" s="130">
        <v>2</v>
      </c>
      <c r="E68" s="130">
        <v>1</v>
      </c>
      <c r="F68" s="130">
        <v>1</v>
      </c>
      <c r="G68" s="130"/>
      <c r="H68" s="130"/>
      <c r="I68" s="130"/>
      <c r="J68" s="128"/>
    </row>
    <row r="69" spans="2:10" x14ac:dyDescent="0.25">
      <c r="B69" s="110" t="s">
        <v>32</v>
      </c>
      <c r="C69" s="130">
        <v>15.712437417591229</v>
      </c>
      <c r="D69" s="130">
        <v>15.712437417591229</v>
      </c>
      <c r="E69" s="130">
        <v>15.712437417591229</v>
      </c>
      <c r="F69" s="130">
        <v>15.712437417591229</v>
      </c>
      <c r="G69" s="130"/>
      <c r="H69" s="130"/>
      <c r="I69" s="130"/>
      <c r="J69" s="128"/>
    </row>
    <row r="70" spans="2:10" x14ac:dyDescent="0.25">
      <c r="B70" s="110" t="s">
        <v>33</v>
      </c>
      <c r="C70" s="130">
        <v>47</v>
      </c>
      <c r="D70" s="130">
        <v>47</v>
      </c>
      <c r="E70" s="130">
        <v>47</v>
      </c>
      <c r="F70" s="130">
        <v>47</v>
      </c>
      <c r="G70" s="130"/>
      <c r="H70" s="130"/>
      <c r="I70" s="130"/>
      <c r="J70" s="128"/>
    </row>
    <row r="71" spans="2:10" x14ac:dyDescent="0.25">
      <c r="B71" s="110" t="s">
        <v>34</v>
      </c>
      <c r="C71" s="130">
        <v>22</v>
      </c>
      <c r="D71" s="130">
        <v>21</v>
      </c>
      <c r="E71" s="130">
        <v>22</v>
      </c>
      <c r="F71" s="130">
        <v>21</v>
      </c>
      <c r="G71" s="130">
        <v>0</v>
      </c>
      <c r="H71" s="130"/>
      <c r="I71" s="130">
        <v>6</v>
      </c>
      <c r="J71" s="128">
        <v>6</v>
      </c>
    </row>
    <row r="72" spans="2:10" ht="28.5" x14ac:dyDescent="0.25">
      <c r="B72" s="110" t="s">
        <v>35</v>
      </c>
      <c r="C72" s="130"/>
      <c r="D72" s="130"/>
      <c r="E72" s="130"/>
      <c r="F72" s="130"/>
      <c r="G72" s="130"/>
      <c r="H72" s="130"/>
      <c r="I72" s="130"/>
      <c r="J72" s="128"/>
    </row>
    <row r="73" spans="2:10" x14ac:dyDescent="0.25">
      <c r="B73" s="110" t="s">
        <v>36</v>
      </c>
      <c r="C73" s="130"/>
      <c r="D73" s="130"/>
      <c r="E73" s="130"/>
      <c r="F73" s="130"/>
      <c r="G73" s="130"/>
      <c r="H73" s="130"/>
      <c r="I73" s="130"/>
      <c r="J73" s="128"/>
    </row>
    <row r="74" spans="2:10" x14ac:dyDescent="0.25">
      <c r="B74" s="110" t="s">
        <v>37</v>
      </c>
      <c r="C74" s="130"/>
      <c r="D74" s="130"/>
      <c r="E74" s="130"/>
      <c r="F74" s="130"/>
      <c r="G74" s="130"/>
      <c r="H74" s="130"/>
      <c r="I74" s="130"/>
      <c r="J74" s="128"/>
    </row>
    <row r="75" spans="2:10" x14ac:dyDescent="0.25">
      <c r="B75" s="110" t="s">
        <v>38</v>
      </c>
      <c r="C75" s="130">
        <v>116.67367011077617</v>
      </c>
      <c r="D75" s="130">
        <v>116.67367011077617</v>
      </c>
      <c r="E75" s="130">
        <v>116.67367011077617</v>
      </c>
      <c r="F75" s="130">
        <v>116.67367011077617</v>
      </c>
      <c r="G75" s="130">
        <v>0</v>
      </c>
      <c r="H75" s="130">
        <v>0</v>
      </c>
      <c r="I75" s="130">
        <v>0</v>
      </c>
      <c r="J75" s="128">
        <v>0</v>
      </c>
    </row>
    <row r="76" spans="2:10" x14ac:dyDescent="0.25">
      <c r="B76" s="110" t="s">
        <v>39</v>
      </c>
      <c r="C76" s="130">
        <v>212.17520385127477</v>
      </c>
      <c r="D76" s="130">
        <v>216.17520385127463</v>
      </c>
      <c r="E76" s="130">
        <v>211.17520385127469</v>
      </c>
      <c r="F76" s="130">
        <v>210.17520385127472</v>
      </c>
      <c r="G76" s="130">
        <v>50.999999999999993</v>
      </c>
      <c r="H76" s="130">
        <v>49</v>
      </c>
      <c r="I76" s="130">
        <v>49.999999999999993</v>
      </c>
      <c r="J76" s="128">
        <v>321</v>
      </c>
    </row>
    <row r="77" spans="2:10" ht="28.5" x14ac:dyDescent="0.25">
      <c r="B77" s="110" t="s">
        <v>40</v>
      </c>
      <c r="C77" s="130"/>
      <c r="D77" s="130"/>
      <c r="E77" s="130"/>
      <c r="F77" s="130"/>
      <c r="G77" s="130"/>
      <c r="H77" s="130"/>
      <c r="I77" s="130"/>
      <c r="J77" s="128"/>
    </row>
    <row r="78" spans="2:10" x14ac:dyDescent="0.25">
      <c r="B78" s="110" t="s">
        <v>41</v>
      </c>
      <c r="C78" s="130"/>
      <c r="D78" s="130"/>
      <c r="E78" s="130"/>
      <c r="F78" s="130"/>
      <c r="G78" s="130"/>
      <c r="H78" s="130"/>
      <c r="I78" s="130"/>
      <c r="J78" s="128"/>
    </row>
    <row r="79" spans="2:10" x14ac:dyDescent="0.25">
      <c r="B79" s="129" t="s">
        <v>42</v>
      </c>
      <c r="C79" s="126"/>
      <c r="D79" s="126"/>
      <c r="E79" s="126"/>
      <c r="F79" s="126"/>
      <c r="G79" s="126"/>
      <c r="H79" s="126"/>
      <c r="I79" s="126"/>
      <c r="J79" s="125"/>
    </row>
    <row r="80" spans="2:10" ht="28.5" x14ac:dyDescent="0.25">
      <c r="B80" s="129" t="s">
        <v>43</v>
      </c>
      <c r="C80" s="126">
        <v>54</v>
      </c>
      <c r="D80" s="126">
        <v>54</v>
      </c>
      <c r="E80" s="126">
        <v>54</v>
      </c>
      <c r="F80" s="126">
        <v>54</v>
      </c>
      <c r="G80" s="126">
        <v>0</v>
      </c>
      <c r="H80" s="126">
        <v>0</v>
      </c>
      <c r="I80" s="126">
        <v>0</v>
      </c>
      <c r="J80" s="125">
        <v>0</v>
      </c>
    </row>
    <row r="81" spans="2:10" x14ac:dyDescent="0.25">
      <c r="B81" s="129" t="s">
        <v>44</v>
      </c>
      <c r="C81" s="126">
        <v>10</v>
      </c>
      <c r="D81" s="126">
        <v>10</v>
      </c>
      <c r="E81" s="126">
        <v>10</v>
      </c>
      <c r="F81" s="126">
        <v>10</v>
      </c>
      <c r="G81" s="126">
        <v>0</v>
      </c>
      <c r="H81" s="126"/>
      <c r="I81" s="126"/>
      <c r="J81" s="125"/>
    </row>
    <row r="82" spans="2:10" ht="15.75" x14ac:dyDescent="0.3">
      <c r="B82" s="66" t="s">
        <v>211</v>
      </c>
      <c r="C82" s="60"/>
      <c r="D82" s="60"/>
      <c r="E82" s="60"/>
      <c r="F82" s="60"/>
      <c r="G82" s="60"/>
      <c r="H82" s="60"/>
      <c r="I82" s="60"/>
      <c r="J82" s="51"/>
    </row>
    <row r="83" spans="2:10" ht="15.75" x14ac:dyDescent="0.3">
      <c r="B83" s="70" t="s">
        <v>212</v>
      </c>
      <c r="C83" s="60"/>
      <c r="D83" s="60"/>
      <c r="E83" s="60"/>
      <c r="F83" s="60"/>
      <c r="G83" s="60"/>
      <c r="H83" s="60"/>
      <c r="I83" s="60"/>
      <c r="J83" s="51"/>
    </row>
  </sheetData>
  <mergeCells count="8">
    <mergeCell ref="B53:B54"/>
    <mergeCell ref="C53:F53"/>
    <mergeCell ref="G53:J53"/>
    <mergeCell ref="B10:J10"/>
    <mergeCell ref="B52:J52"/>
    <mergeCell ref="B11:B12"/>
    <mergeCell ref="C11:F11"/>
    <mergeCell ref="G11:J11"/>
  </mergeCells>
  <hyperlinks>
    <hyperlink ref="L10" location="ÍNDICE!A1" display="INDICE"/>
  </hyperlinks>
  <pageMargins left="0.7" right="0.7" top="0.75" bottom="0.75" header="0.3" footer="0.3"/>
  <pageSetup paperSize="9" orientation="portrait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30"/>
  <dimension ref="A2:L86"/>
  <sheetViews>
    <sheetView showGridLines="0" workbookViewId="0">
      <selection activeCell="M22" sqref="M22"/>
    </sheetView>
  </sheetViews>
  <sheetFormatPr baseColWidth="10" defaultRowHeight="15" x14ac:dyDescent="0.25"/>
  <cols>
    <col min="1" max="1" width="11.42578125" style="76"/>
    <col min="2" max="2" width="17.28515625" style="49" customWidth="1"/>
    <col min="3" max="10" width="11.42578125" style="49"/>
    <col min="11" max="16384" width="11.42578125" style="48"/>
  </cols>
  <sheetData>
    <row r="2" spans="2:12" s="76" customFormat="1" x14ac:dyDescent="0.25">
      <c r="B2" s="49"/>
      <c r="C2" s="49"/>
      <c r="D2" s="49"/>
      <c r="E2" s="49"/>
      <c r="F2" s="49"/>
      <c r="G2" s="49"/>
      <c r="H2" s="49"/>
      <c r="I2" s="49"/>
      <c r="J2" s="49"/>
    </row>
    <row r="3" spans="2:12" s="76" customFormat="1" x14ac:dyDescent="0.25">
      <c r="B3" s="49"/>
      <c r="C3" s="49"/>
      <c r="D3" s="49"/>
      <c r="E3" s="49"/>
      <c r="F3" s="49"/>
      <c r="G3" s="49"/>
      <c r="H3" s="49"/>
      <c r="I3" s="49"/>
      <c r="J3" s="49"/>
    </row>
    <row r="6" spans="2:12" s="76" customFormat="1" x14ac:dyDescent="0.25">
      <c r="B6" s="49"/>
      <c r="C6" s="49"/>
      <c r="D6" s="49"/>
      <c r="E6" s="49"/>
      <c r="F6" s="49"/>
      <c r="G6" s="49"/>
      <c r="H6" s="49"/>
      <c r="I6" s="49"/>
      <c r="J6" s="49"/>
    </row>
    <row r="9" spans="2:12" ht="17.25" x14ac:dyDescent="0.3">
      <c r="B9" s="54"/>
    </row>
    <row r="10" spans="2:12" ht="16.5" x14ac:dyDescent="0.3">
      <c r="B10" s="191" t="s">
        <v>151</v>
      </c>
      <c r="C10" s="191"/>
      <c r="D10" s="191"/>
      <c r="E10" s="191"/>
      <c r="F10" s="191"/>
      <c r="G10" s="191"/>
      <c r="H10" s="191"/>
      <c r="I10" s="191"/>
      <c r="J10" s="191"/>
      <c r="K10" s="82"/>
      <c r="L10" s="80" t="s">
        <v>252</v>
      </c>
    </row>
    <row r="11" spans="2:12" x14ac:dyDescent="0.25">
      <c r="B11" s="192" t="s">
        <v>142</v>
      </c>
      <c r="C11" s="193" t="s">
        <v>153</v>
      </c>
      <c r="D11" s="193"/>
      <c r="E11" s="193"/>
      <c r="F11" s="193"/>
      <c r="G11" s="193" t="s">
        <v>154</v>
      </c>
      <c r="H11" s="193"/>
      <c r="I11" s="193"/>
      <c r="J11" s="193"/>
      <c r="K11" s="82"/>
    </row>
    <row r="12" spans="2:12" x14ac:dyDescent="0.25">
      <c r="B12" s="192"/>
      <c r="C12" s="154" t="s">
        <v>144</v>
      </c>
      <c r="D12" s="154" t="s">
        <v>145</v>
      </c>
      <c r="E12" s="154" t="s">
        <v>146</v>
      </c>
      <c r="F12" s="154" t="s">
        <v>147</v>
      </c>
      <c r="G12" s="154" t="s">
        <v>144</v>
      </c>
      <c r="H12" s="154" t="s">
        <v>145</v>
      </c>
      <c r="I12" s="154" t="s">
        <v>146</v>
      </c>
      <c r="J12" s="154" t="s">
        <v>147</v>
      </c>
      <c r="K12" s="82"/>
    </row>
    <row r="13" spans="2:12" x14ac:dyDescent="0.25">
      <c r="B13" s="124" t="s">
        <v>72</v>
      </c>
      <c r="C13" s="125">
        <v>5967.2914790783962</v>
      </c>
      <c r="D13" s="125">
        <v>8237.9329510742955</v>
      </c>
      <c r="E13" s="125">
        <v>4952.8066010618486</v>
      </c>
      <c r="F13" s="125">
        <v>4858.4366656743941</v>
      </c>
      <c r="G13" s="125">
        <v>36.25795743795463</v>
      </c>
      <c r="H13" s="125">
        <v>49.459015216923888</v>
      </c>
      <c r="I13" s="125">
        <v>19.695589506615658</v>
      </c>
      <c r="J13" s="125">
        <v>49.459015216923902</v>
      </c>
      <c r="K13" s="82"/>
    </row>
    <row r="14" spans="2:12" x14ac:dyDescent="0.25">
      <c r="B14" s="124" t="s">
        <v>148</v>
      </c>
      <c r="C14" s="125">
        <v>3161.8878067312344</v>
      </c>
      <c r="D14" s="125">
        <v>6411.4689552747432</v>
      </c>
      <c r="E14" s="125">
        <v>3121.872735209578</v>
      </c>
      <c r="F14" s="125">
        <v>3181.1944994457795</v>
      </c>
      <c r="G14" s="125">
        <v>13.846079072348846</v>
      </c>
      <c r="H14" s="125">
        <v>25.954145361458824</v>
      </c>
      <c r="I14" s="125">
        <v>13.846079072348846</v>
      </c>
      <c r="J14" s="125">
        <v>25.954145361458824</v>
      </c>
      <c r="K14" s="82"/>
    </row>
    <row r="15" spans="2:12" x14ac:dyDescent="0.25">
      <c r="B15" s="124" t="s">
        <v>149</v>
      </c>
      <c r="C15" s="125">
        <v>2723.2454766966962</v>
      </c>
      <c r="D15" s="125">
        <v>1745.3058001490945</v>
      </c>
      <c r="E15" s="125">
        <v>1749.7756702018103</v>
      </c>
      <c r="F15" s="125">
        <v>1596.0839705781539</v>
      </c>
      <c r="G15" s="125">
        <v>22.411878365605759</v>
      </c>
      <c r="H15" s="125">
        <v>23.504869855465081</v>
      </c>
      <c r="I15" s="125">
        <v>5.8495104342668123</v>
      </c>
      <c r="J15" s="125">
        <v>23.504869855465078</v>
      </c>
      <c r="K15" s="82"/>
    </row>
    <row r="16" spans="2:12" ht="28.5" x14ac:dyDescent="0.25">
      <c r="B16" s="124" t="s">
        <v>150</v>
      </c>
      <c r="C16" s="125">
        <v>82.158195650460186</v>
      </c>
      <c r="D16" s="125">
        <v>81.158195650460229</v>
      </c>
      <c r="E16" s="125">
        <v>81.158195650460229</v>
      </c>
      <c r="F16" s="125">
        <v>81.158195650460229</v>
      </c>
      <c r="G16" s="125">
        <v>0</v>
      </c>
      <c r="H16" s="125"/>
      <c r="I16" s="125">
        <v>0</v>
      </c>
      <c r="J16" s="125"/>
      <c r="K16" s="82"/>
    </row>
    <row r="17" spans="2:11" x14ac:dyDescent="0.25">
      <c r="B17" s="124" t="s">
        <v>5</v>
      </c>
      <c r="C17" s="125">
        <v>78.15594542225756</v>
      </c>
      <c r="D17" s="125">
        <v>120.92967885031432</v>
      </c>
      <c r="E17" s="125">
        <v>119.25754342594836</v>
      </c>
      <c r="F17" s="125">
        <v>161.26666748740288</v>
      </c>
      <c r="G17" s="125">
        <v>0</v>
      </c>
      <c r="H17" s="125">
        <v>0</v>
      </c>
      <c r="I17" s="125">
        <v>0</v>
      </c>
      <c r="J17" s="125">
        <v>0</v>
      </c>
      <c r="K17" s="82"/>
    </row>
    <row r="18" spans="2:11" x14ac:dyDescent="0.25">
      <c r="B18" s="124" t="s">
        <v>16</v>
      </c>
      <c r="C18" s="125">
        <v>322.27137149848181</v>
      </c>
      <c r="D18" s="125">
        <v>51.211431907655992</v>
      </c>
      <c r="E18" s="125">
        <v>0</v>
      </c>
      <c r="F18" s="125">
        <v>340.89657046736767</v>
      </c>
      <c r="G18" s="125"/>
      <c r="H18" s="125"/>
      <c r="I18" s="125"/>
      <c r="J18" s="125"/>
      <c r="K18" s="82"/>
    </row>
    <row r="19" spans="2:11" x14ac:dyDescent="0.25">
      <c r="B19" s="124" t="s">
        <v>23</v>
      </c>
      <c r="C19" s="125">
        <v>13.456636145495454</v>
      </c>
      <c r="D19" s="125">
        <v>56.63518540463329</v>
      </c>
      <c r="E19" s="125">
        <v>35.411608574104719</v>
      </c>
      <c r="F19" s="125">
        <v>13.45663614549545</v>
      </c>
      <c r="G19" s="125"/>
      <c r="H19" s="125"/>
      <c r="I19" s="125"/>
      <c r="J19" s="125">
        <v>0</v>
      </c>
      <c r="K19" s="82"/>
    </row>
    <row r="20" spans="2:11" x14ac:dyDescent="0.25">
      <c r="B20" s="124" t="s">
        <v>25</v>
      </c>
      <c r="C20" s="125">
        <v>381.72544725077364</v>
      </c>
      <c r="D20" s="125">
        <v>532.10033061966271</v>
      </c>
      <c r="E20" s="125">
        <v>463.61273052290119</v>
      </c>
      <c r="F20" s="125">
        <v>371.82511928329234</v>
      </c>
      <c r="G20" s="125"/>
      <c r="H20" s="125"/>
      <c r="I20" s="125"/>
      <c r="J20" s="125"/>
      <c r="K20" s="82"/>
    </row>
    <row r="21" spans="2:11" x14ac:dyDescent="0.25">
      <c r="B21" s="124" t="s">
        <v>26</v>
      </c>
      <c r="C21" s="125">
        <v>394.63048265429296</v>
      </c>
      <c r="D21" s="125">
        <v>415.22021786017888</v>
      </c>
      <c r="E21" s="125">
        <v>325.76577537685779</v>
      </c>
      <c r="F21" s="125">
        <v>363.43258950897183</v>
      </c>
      <c r="G21" s="125"/>
      <c r="H21" s="125">
        <v>12.108066289109978</v>
      </c>
      <c r="I21" s="125"/>
      <c r="J21" s="125">
        <v>12.108066289109978</v>
      </c>
      <c r="K21" s="82"/>
    </row>
    <row r="22" spans="2:11" x14ac:dyDescent="0.25">
      <c r="B22" s="124" t="s">
        <v>27</v>
      </c>
      <c r="C22" s="125">
        <v>236.09106797504947</v>
      </c>
      <c r="D22" s="125">
        <v>384.30569192011075</v>
      </c>
      <c r="E22" s="125">
        <v>305.26243120313694</v>
      </c>
      <c r="F22" s="125">
        <v>254.40779844700839</v>
      </c>
      <c r="G22" s="125">
        <v>13.846079072348848</v>
      </c>
      <c r="H22" s="125">
        <v>13.846079072348852</v>
      </c>
      <c r="I22" s="125">
        <v>13.846079072348852</v>
      </c>
      <c r="J22" s="125">
        <v>13.846079072348848</v>
      </c>
      <c r="K22" s="82"/>
    </row>
    <row r="23" spans="2:11" x14ac:dyDescent="0.25">
      <c r="B23" s="124" t="s">
        <v>28</v>
      </c>
      <c r="C23" s="125">
        <v>7.5952684499748555</v>
      </c>
      <c r="D23" s="125">
        <v>1</v>
      </c>
      <c r="E23" s="125">
        <v>16.040783363001012</v>
      </c>
      <c r="F23" s="125">
        <v>1</v>
      </c>
      <c r="G23" s="125">
        <v>0</v>
      </c>
      <c r="H23" s="125">
        <v>0</v>
      </c>
      <c r="I23" s="125">
        <v>0</v>
      </c>
      <c r="J23" s="125">
        <v>0</v>
      </c>
      <c r="K23" s="82"/>
    </row>
    <row r="24" spans="2:11" x14ac:dyDescent="0.25">
      <c r="B24" s="124" t="s">
        <v>29</v>
      </c>
      <c r="C24" s="125">
        <v>12.763567256765841</v>
      </c>
      <c r="D24" s="125">
        <v>45.800767172437354</v>
      </c>
      <c r="E24" s="125">
        <v>8</v>
      </c>
      <c r="F24" s="125">
        <v>10.763567256765841</v>
      </c>
      <c r="G24" s="125">
        <v>5.8495104342668123</v>
      </c>
      <c r="H24" s="125">
        <v>5.8495104342668123</v>
      </c>
      <c r="I24" s="125">
        <v>5.8495104342668123</v>
      </c>
      <c r="J24" s="125">
        <v>5.8495104342668123</v>
      </c>
      <c r="K24" s="82"/>
    </row>
    <row r="25" spans="2:11" x14ac:dyDescent="0.25">
      <c r="B25" s="124" t="s">
        <v>30</v>
      </c>
      <c r="C25" s="125">
        <v>1552.8074045689086</v>
      </c>
      <c r="D25" s="125">
        <v>1380.7882371212979</v>
      </c>
      <c r="E25" s="125">
        <v>1358.4786271364312</v>
      </c>
      <c r="F25" s="125">
        <v>1457.1670912098782</v>
      </c>
      <c r="G25" s="125">
        <v>0</v>
      </c>
      <c r="H25" s="125"/>
      <c r="I25" s="125"/>
      <c r="J25" s="125"/>
      <c r="K25" s="82"/>
    </row>
    <row r="26" spans="2:11" x14ac:dyDescent="0.25">
      <c r="B26" s="124" t="s">
        <v>31</v>
      </c>
      <c r="C26" s="125">
        <v>157.67527638162625</v>
      </c>
      <c r="D26" s="125">
        <v>109.08602918974319</v>
      </c>
      <c r="E26" s="125">
        <v>142.62211251957751</v>
      </c>
      <c r="F26" s="125">
        <v>116.474304266666</v>
      </c>
      <c r="G26" s="125">
        <v>0</v>
      </c>
      <c r="H26" s="125">
        <v>0</v>
      </c>
      <c r="I26" s="125">
        <v>0</v>
      </c>
      <c r="J26" s="125">
        <v>0</v>
      </c>
      <c r="K26" s="82"/>
    </row>
    <row r="27" spans="2:11" x14ac:dyDescent="0.25">
      <c r="B27" s="124" t="s">
        <v>32</v>
      </c>
      <c r="C27" s="125">
        <v>0</v>
      </c>
      <c r="D27" s="125">
        <v>0</v>
      </c>
      <c r="E27" s="125">
        <v>1.0508342829116011</v>
      </c>
      <c r="F27" s="125"/>
      <c r="G27" s="125"/>
      <c r="H27" s="125"/>
      <c r="I27" s="125">
        <v>0</v>
      </c>
      <c r="J27" s="125"/>
      <c r="K27" s="82"/>
    </row>
    <row r="28" spans="2:11" x14ac:dyDescent="0.25">
      <c r="B28" s="124" t="s">
        <v>33</v>
      </c>
      <c r="C28" s="125">
        <v>3</v>
      </c>
      <c r="D28" s="125">
        <v>3</v>
      </c>
      <c r="E28" s="125">
        <v>2</v>
      </c>
      <c r="F28" s="125">
        <v>3</v>
      </c>
      <c r="G28" s="125"/>
      <c r="H28" s="125"/>
      <c r="I28" s="125"/>
      <c r="J28" s="125"/>
      <c r="K28" s="82"/>
    </row>
    <row r="29" spans="2:11" x14ac:dyDescent="0.25">
      <c r="B29" s="124" t="s">
        <v>34</v>
      </c>
      <c r="C29" s="125">
        <v>1147.0792364210472</v>
      </c>
      <c r="D29" s="125">
        <v>314.71679585535873</v>
      </c>
      <c r="E29" s="125">
        <v>365.25625970237826</v>
      </c>
      <c r="F29" s="125">
        <v>124.15331211151053</v>
      </c>
      <c r="G29" s="125">
        <v>16.562367931338947</v>
      </c>
      <c r="H29" s="125">
        <v>17.655359421198266</v>
      </c>
      <c r="I29" s="125"/>
      <c r="J29" s="125">
        <v>17.655359421198266</v>
      </c>
      <c r="K29" s="82"/>
    </row>
    <row r="30" spans="2:11" ht="28.5" x14ac:dyDescent="0.25">
      <c r="B30" s="124" t="s">
        <v>35</v>
      </c>
      <c r="C30" s="125">
        <v>72.147057409133524</v>
      </c>
      <c r="D30" s="125">
        <v>72.147057409133538</v>
      </c>
      <c r="E30" s="125">
        <v>72.147057409133538</v>
      </c>
      <c r="F30" s="125">
        <v>72.147057409133538</v>
      </c>
      <c r="G30" s="125">
        <v>0</v>
      </c>
      <c r="H30" s="125"/>
      <c r="I30" s="125">
        <v>0</v>
      </c>
      <c r="J30" s="125"/>
      <c r="K30" s="82"/>
    </row>
    <row r="31" spans="2:11" x14ac:dyDescent="0.25">
      <c r="B31" s="124" t="s">
        <v>36</v>
      </c>
      <c r="C31" s="125">
        <v>0</v>
      </c>
      <c r="D31" s="125"/>
      <c r="E31" s="125"/>
      <c r="F31" s="125"/>
      <c r="G31" s="125"/>
      <c r="H31" s="125"/>
      <c r="I31" s="125"/>
      <c r="J31" s="125"/>
      <c r="K31" s="82"/>
    </row>
    <row r="32" spans="2:11" x14ac:dyDescent="0.25">
      <c r="B32" s="124" t="s">
        <v>37</v>
      </c>
      <c r="C32" s="125">
        <v>1.5288383531918195</v>
      </c>
      <c r="D32" s="125">
        <v>1.5288383531918195</v>
      </c>
      <c r="E32" s="125">
        <v>1.5288383531918195</v>
      </c>
      <c r="F32" s="125">
        <v>1.5288383531918195</v>
      </c>
      <c r="G32" s="125"/>
      <c r="H32" s="125"/>
      <c r="I32" s="125"/>
      <c r="J32" s="125"/>
      <c r="K32" s="82"/>
    </row>
    <row r="33" spans="2:11" x14ac:dyDescent="0.25">
      <c r="B33" s="124" t="s">
        <v>38</v>
      </c>
      <c r="C33" s="125">
        <v>1243.3524223850163</v>
      </c>
      <c r="D33" s="125">
        <v>1473.176621304905</v>
      </c>
      <c r="E33" s="125">
        <v>1400.4789866767817</v>
      </c>
      <c r="F33" s="125">
        <v>1269.3010565842346</v>
      </c>
      <c r="G33" s="125">
        <v>0</v>
      </c>
      <c r="H33" s="125">
        <v>0</v>
      </c>
      <c r="I33" s="125">
        <v>0</v>
      </c>
      <c r="J33" s="125">
        <v>0</v>
      </c>
      <c r="K33" s="82"/>
    </row>
    <row r="34" spans="2:11" x14ac:dyDescent="0.25">
      <c r="B34" s="124" t="s">
        <v>39</v>
      </c>
      <c r="C34" s="125">
        <v>316.83356465074769</v>
      </c>
      <c r="D34" s="125">
        <v>3206.796541248807</v>
      </c>
      <c r="E34" s="125">
        <v>310.99449859968058</v>
      </c>
      <c r="F34" s="125">
        <v>268.19625237455409</v>
      </c>
      <c r="G34" s="125">
        <v>0</v>
      </c>
      <c r="H34" s="125"/>
      <c r="I34" s="125"/>
      <c r="J34" s="125"/>
      <c r="K34" s="82"/>
    </row>
    <row r="35" spans="2:11" ht="28.5" x14ac:dyDescent="0.25">
      <c r="B35" s="124" t="s">
        <v>40</v>
      </c>
      <c r="C35" s="125">
        <v>0</v>
      </c>
      <c r="D35" s="125"/>
      <c r="E35" s="125"/>
      <c r="F35" s="125"/>
      <c r="G35" s="125"/>
      <c r="H35" s="125"/>
      <c r="I35" s="125"/>
      <c r="J35" s="125"/>
      <c r="K35" s="82"/>
    </row>
    <row r="36" spans="2:11" x14ac:dyDescent="0.25">
      <c r="B36" s="124" t="s">
        <v>41</v>
      </c>
      <c r="C36" s="125">
        <v>8.4822998881348717</v>
      </c>
      <c r="D36" s="125">
        <v>7.4822998881348717</v>
      </c>
      <c r="E36" s="125">
        <v>7.4822998881348717</v>
      </c>
      <c r="F36" s="125">
        <v>7.4822998881348717</v>
      </c>
      <c r="G36" s="125"/>
      <c r="H36" s="125"/>
      <c r="I36" s="125"/>
      <c r="J36" s="125"/>
      <c r="K36" s="82"/>
    </row>
    <row r="37" spans="2:11" x14ac:dyDescent="0.25">
      <c r="B37" s="124" t="s">
        <v>42</v>
      </c>
      <c r="C37" s="125"/>
      <c r="D37" s="125"/>
      <c r="E37" s="125"/>
      <c r="F37" s="125">
        <v>0</v>
      </c>
      <c r="G37" s="125"/>
      <c r="H37" s="125"/>
      <c r="I37" s="125"/>
      <c r="J37" s="125"/>
      <c r="K37" s="82"/>
    </row>
    <row r="38" spans="2:11" ht="28.5" x14ac:dyDescent="0.25">
      <c r="B38" s="124" t="s">
        <v>43</v>
      </c>
      <c r="C38" s="125">
        <v>17.69559236749307</v>
      </c>
      <c r="D38" s="125">
        <v>62.007226968732425</v>
      </c>
      <c r="E38" s="125">
        <v>17.416214027678798</v>
      </c>
      <c r="F38" s="125">
        <v>21.937504880784864</v>
      </c>
      <c r="G38" s="125"/>
      <c r="H38" s="125"/>
      <c r="I38" s="125"/>
      <c r="J38" s="125"/>
      <c r="K38" s="82"/>
    </row>
    <row r="39" spans="2:11" x14ac:dyDescent="0.25">
      <c r="B39" s="124" t="s">
        <v>44</v>
      </c>
      <c r="C39" s="125"/>
      <c r="D39" s="125"/>
      <c r="E39" s="125"/>
      <c r="F39" s="125"/>
      <c r="G39" s="125"/>
      <c r="H39" s="125"/>
      <c r="I39" s="125"/>
      <c r="J39" s="125"/>
    </row>
    <row r="41" spans="2:11" ht="15.75" x14ac:dyDescent="0.3">
      <c r="B41" s="66" t="s">
        <v>211</v>
      </c>
    </row>
    <row r="42" spans="2:11" ht="15.75" x14ac:dyDescent="0.3">
      <c r="B42" s="70" t="s">
        <v>212</v>
      </c>
    </row>
    <row r="44" spans="2:11" s="76" customFormat="1" x14ac:dyDescent="0.25">
      <c r="B44" s="49"/>
      <c r="C44" s="49"/>
      <c r="D44" s="49"/>
      <c r="E44" s="49"/>
      <c r="F44" s="49"/>
      <c r="G44" s="49"/>
      <c r="H44" s="49"/>
      <c r="I44" s="49"/>
      <c r="J44" s="49"/>
    </row>
    <row r="45" spans="2:11" s="76" customFormat="1" x14ac:dyDescent="0.25">
      <c r="B45" s="49"/>
      <c r="C45" s="49"/>
      <c r="D45" s="49"/>
      <c r="E45" s="49"/>
      <c r="F45" s="49"/>
      <c r="G45" s="49"/>
      <c r="H45" s="49"/>
      <c r="I45" s="49"/>
      <c r="J45" s="49"/>
    </row>
    <row r="46" spans="2:11" s="76" customFormat="1" x14ac:dyDescent="0.25">
      <c r="B46" s="49"/>
      <c r="C46" s="49"/>
      <c r="D46" s="49"/>
      <c r="E46" s="49"/>
      <c r="F46" s="49"/>
      <c r="G46" s="49"/>
      <c r="H46" s="49"/>
      <c r="I46" s="49"/>
      <c r="J46" s="49"/>
    </row>
    <row r="47" spans="2:11" s="76" customFormat="1" x14ac:dyDescent="0.25">
      <c r="B47" s="49"/>
      <c r="C47" s="49"/>
      <c r="D47" s="49"/>
      <c r="E47" s="49"/>
      <c r="F47" s="49"/>
      <c r="G47" s="49"/>
      <c r="H47" s="49"/>
      <c r="I47" s="49"/>
      <c r="J47" s="49"/>
    </row>
    <row r="48" spans="2:11" s="76" customFormat="1" x14ac:dyDescent="0.25">
      <c r="B48" s="49"/>
      <c r="C48" s="49"/>
      <c r="D48" s="49"/>
      <c r="E48" s="49"/>
      <c r="F48" s="49"/>
      <c r="G48" s="49"/>
      <c r="H48" s="49"/>
      <c r="I48" s="49"/>
      <c r="J48" s="49"/>
    </row>
    <row r="49" spans="2:10" s="76" customFormat="1" x14ac:dyDescent="0.25">
      <c r="B49" s="49"/>
      <c r="C49" s="49"/>
      <c r="D49" s="49"/>
      <c r="E49" s="49"/>
      <c r="F49" s="49"/>
      <c r="G49" s="49"/>
      <c r="H49" s="49"/>
      <c r="I49" s="49"/>
      <c r="J49" s="49"/>
    </row>
    <row r="50" spans="2:10" s="76" customFormat="1" x14ac:dyDescent="0.25">
      <c r="B50" s="49"/>
      <c r="C50" s="49"/>
      <c r="D50" s="49"/>
      <c r="E50" s="49"/>
      <c r="F50" s="49"/>
      <c r="G50" s="49"/>
      <c r="H50" s="49"/>
      <c r="I50" s="49"/>
      <c r="J50" s="49"/>
    </row>
    <row r="53" spans="2:10" ht="15.75" x14ac:dyDescent="0.25">
      <c r="B53" s="191" t="s">
        <v>152</v>
      </c>
      <c r="C53" s="191"/>
      <c r="D53" s="191"/>
      <c r="E53" s="191"/>
      <c r="F53" s="191"/>
      <c r="G53" s="191"/>
      <c r="H53" s="191"/>
      <c r="I53" s="191"/>
      <c r="J53" s="191"/>
    </row>
    <row r="54" spans="2:10" x14ac:dyDescent="0.25">
      <c r="B54" s="192" t="s">
        <v>142</v>
      </c>
      <c r="C54" s="188" t="s">
        <v>153</v>
      </c>
      <c r="D54" s="188"/>
      <c r="E54" s="188"/>
      <c r="F54" s="188"/>
      <c r="G54" s="188" t="s">
        <v>154</v>
      </c>
      <c r="H54" s="188"/>
      <c r="I54" s="188"/>
      <c r="J54" s="188"/>
    </row>
    <row r="55" spans="2:10" x14ac:dyDescent="0.25">
      <c r="B55" s="192"/>
      <c r="C55" s="153" t="s">
        <v>144</v>
      </c>
      <c r="D55" s="153" t="s">
        <v>145</v>
      </c>
      <c r="E55" s="153" t="s">
        <v>146</v>
      </c>
      <c r="F55" s="153" t="s">
        <v>147</v>
      </c>
      <c r="G55" s="153" t="s">
        <v>144</v>
      </c>
      <c r="H55" s="153" t="s">
        <v>145</v>
      </c>
      <c r="I55" s="153" t="s">
        <v>146</v>
      </c>
      <c r="J55" s="153" t="s">
        <v>147</v>
      </c>
    </row>
    <row r="56" spans="2:10" x14ac:dyDescent="0.25">
      <c r="B56" s="124" t="s">
        <v>72</v>
      </c>
      <c r="C56" s="125">
        <v>15979.472026130381</v>
      </c>
      <c r="D56" s="125">
        <v>15892.04985550629</v>
      </c>
      <c r="E56" s="125">
        <v>10540.637381154316</v>
      </c>
      <c r="F56" s="125">
        <v>10343.366080305672</v>
      </c>
      <c r="G56" s="125">
        <v>781.64032460289582</v>
      </c>
      <c r="H56" s="125">
        <v>7446.2637099267058</v>
      </c>
      <c r="I56" s="125">
        <v>3286.2563850551537</v>
      </c>
      <c r="J56" s="125">
        <v>1000.5671617250017</v>
      </c>
    </row>
    <row r="57" spans="2:10" x14ac:dyDescent="0.25">
      <c r="B57" s="124" t="s">
        <v>148</v>
      </c>
      <c r="C57" s="125">
        <v>2713.7353899323698</v>
      </c>
      <c r="D57" s="125">
        <v>2811.6529862984967</v>
      </c>
      <c r="E57" s="125">
        <v>2658.323870052061</v>
      </c>
      <c r="F57" s="125">
        <v>2589.6182205443192</v>
      </c>
      <c r="G57" s="125">
        <v>742.82829677362906</v>
      </c>
      <c r="H57" s="125">
        <v>684.03799776352685</v>
      </c>
      <c r="I57" s="125">
        <v>1006.3064624479161</v>
      </c>
      <c r="J57" s="125">
        <v>961.75513389573484</v>
      </c>
    </row>
    <row r="58" spans="2:10" x14ac:dyDescent="0.25">
      <c r="B58" s="124" t="s">
        <v>149</v>
      </c>
      <c r="C58" s="125">
        <v>13091.936670046025</v>
      </c>
      <c r="D58" s="125">
        <v>12908.783469775737</v>
      </c>
      <c r="E58" s="125">
        <v>7708.5135449502768</v>
      </c>
      <c r="F58" s="125">
        <v>7582.1344603292982</v>
      </c>
      <c r="G58" s="125">
        <v>33.298012096853761</v>
      </c>
      <c r="H58" s="125">
        <v>6756.7116964307679</v>
      </c>
      <c r="I58" s="125">
        <v>2274.4359068748249</v>
      </c>
      <c r="J58" s="125">
        <v>33.298012096853761</v>
      </c>
    </row>
    <row r="59" spans="2:10" ht="28.5" x14ac:dyDescent="0.25">
      <c r="B59" s="124" t="s">
        <v>150</v>
      </c>
      <c r="C59" s="125">
        <v>173.79996615198181</v>
      </c>
      <c r="D59" s="125">
        <v>171.61339943205516</v>
      </c>
      <c r="E59" s="125">
        <v>173.79996615198181</v>
      </c>
      <c r="F59" s="125">
        <v>171.61339943205516</v>
      </c>
      <c r="G59" s="125">
        <v>5.5140157324130348</v>
      </c>
      <c r="H59" s="125">
        <v>5.5140157324130348</v>
      </c>
      <c r="I59" s="125">
        <v>5.5140157324130348</v>
      </c>
      <c r="J59" s="125">
        <v>5.5140157324130348</v>
      </c>
    </row>
    <row r="60" spans="2:10" x14ac:dyDescent="0.25">
      <c r="B60" s="124" t="s">
        <v>5</v>
      </c>
      <c r="C60" s="125">
        <v>293.8170021334243</v>
      </c>
      <c r="D60" s="125">
        <v>236.93965976190421</v>
      </c>
      <c r="E60" s="125">
        <v>232.19209101612961</v>
      </c>
      <c r="F60" s="125">
        <v>244.41900235928455</v>
      </c>
      <c r="G60" s="125">
        <v>57.105556302350251</v>
      </c>
      <c r="H60" s="125">
        <v>51.105556302350251</v>
      </c>
      <c r="I60" s="125">
        <v>106.22180622510315</v>
      </c>
      <c r="J60" s="125">
        <v>67.571375196738089</v>
      </c>
    </row>
    <row r="61" spans="2:10" x14ac:dyDescent="0.25">
      <c r="B61" s="124" t="s">
        <v>16</v>
      </c>
      <c r="C61" s="125">
        <v>177.20354946488618</v>
      </c>
      <c r="D61" s="125">
        <v>107.80319759047379</v>
      </c>
      <c r="E61" s="125">
        <v>142.70358664520089</v>
      </c>
      <c r="F61" s="125">
        <v>180.75445336864624</v>
      </c>
      <c r="G61" s="125">
        <v>43.164553552621811</v>
      </c>
      <c r="H61" s="125">
        <v>43.164553552621811</v>
      </c>
      <c r="I61" s="125">
        <v>43.164553552621811</v>
      </c>
      <c r="J61" s="125">
        <v>43.164553552621811</v>
      </c>
    </row>
    <row r="62" spans="2:10" x14ac:dyDescent="0.25">
      <c r="B62" s="124" t="s">
        <v>23</v>
      </c>
      <c r="C62" s="125">
        <v>209.63355440434265</v>
      </c>
      <c r="D62" s="125">
        <v>209.63355440434265</v>
      </c>
      <c r="E62" s="125">
        <v>209.63355440434265</v>
      </c>
      <c r="F62" s="125">
        <v>209.63355440434265</v>
      </c>
      <c r="G62" s="125">
        <v>151.35016708325031</v>
      </c>
      <c r="H62" s="125">
        <v>151.35016708325031</v>
      </c>
      <c r="I62" s="125">
        <v>151.35016708325031</v>
      </c>
      <c r="J62" s="125">
        <v>151.35016708325031</v>
      </c>
    </row>
    <row r="63" spans="2:10" x14ac:dyDescent="0.25">
      <c r="B63" s="124" t="s">
        <v>25</v>
      </c>
      <c r="C63" s="125">
        <v>274.78413004894179</v>
      </c>
      <c r="D63" s="125">
        <v>299.83570560406946</v>
      </c>
      <c r="E63" s="125">
        <v>351.4479210262777</v>
      </c>
      <c r="F63" s="125">
        <v>241.12279051263312</v>
      </c>
      <c r="G63" s="125">
        <v>52.869032297775746</v>
      </c>
      <c r="H63" s="125">
        <v>49.284839848361464</v>
      </c>
      <c r="I63" s="125">
        <v>73.796588356852084</v>
      </c>
      <c r="J63" s="125">
        <v>49.284839848361464</v>
      </c>
    </row>
    <row r="64" spans="2:10" x14ac:dyDescent="0.25">
      <c r="B64" s="124" t="s">
        <v>26</v>
      </c>
      <c r="C64" s="125">
        <v>412.82932435347095</v>
      </c>
      <c r="D64" s="125">
        <v>410.82932435347095</v>
      </c>
      <c r="E64" s="125">
        <v>413.06739437836239</v>
      </c>
      <c r="F64" s="125">
        <v>429.10183281626047</v>
      </c>
      <c r="G64" s="125">
        <v>104.50925758944187</v>
      </c>
      <c r="H64" s="125">
        <v>104.50925758944187</v>
      </c>
      <c r="I64" s="125">
        <v>104.27118756455037</v>
      </c>
      <c r="J64" s="125">
        <v>104.27118756455037</v>
      </c>
    </row>
    <row r="65" spans="2:10" x14ac:dyDescent="0.25">
      <c r="B65" s="124" t="s">
        <v>27</v>
      </c>
      <c r="C65" s="125">
        <v>453.88549915110457</v>
      </c>
      <c r="D65" s="125">
        <v>1014.5219461116222</v>
      </c>
      <c r="E65" s="125">
        <v>504.45740699438932</v>
      </c>
      <c r="F65" s="125">
        <v>656.17313052424254</v>
      </c>
      <c r="G65" s="125">
        <v>252.91249427255312</v>
      </c>
      <c r="H65" s="125">
        <v>252.91249427255312</v>
      </c>
      <c r="I65" s="125">
        <v>404.62821780240637</v>
      </c>
      <c r="J65" s="125">
        <v>455.20012564569078</v>
      </c>
    </row>
    <row r="66" spans="2:10" x14ac:dyDescent="0.25">
      <c r="B66" s="124" t="s">
        <v>28</v>
      </c>
      <c r="C66" s="125">
        <v>184.29144026610103</v>
      </c>
      <c r="D66" s="125">
        <v>186.90878068178424</v>
      </c>
      <c r="E66" s="125">
        <v>168.60404834457285</v>
      </c>
      <c r="F66" s="125">
        <v>168.81624636058979</v>
      </c>
      <c r="G66" s="125">
        <v>0</v>
      </c>
      <c r="H66" s="125">
        <v>0</v>
      </c>
      <c r="I66" s="125">
        <v>0</v>
      </c>
      <c r="J66" s="125">
        <v>0</v>
      </c>
    </row>
    <row r="67" spans="2:10" x14ac:dyDescent="0.25">
      <c r="B67" s="124" t="s">
        <v>29</v>
      </c>
      <c r="C67" s="125">
        <v>167.10390404302629</v>
      </c>
      <c r="D67" s="125">
        <v>135.61624295417423</v>
      </c>
      <c r="E67" s="125">
        <v>167.10390404302629</v>
      </c>
      <c r="F67" s="125">
        <v>139.61624295417423</v>
      </c>
      <c r="G67" s="125">
        <v>2</v>
      </c>
      <c r="H67" s="125">
        <v>2</v>
      </c>
      <c r="I67" s="125">
        <v>2</v>
      </c>
      <c r="J67" s="125">
        <v>2</v>
      </c>
    </row>
    <row r="68" spans="2:10" x14ac:dyDescent="0.25">
      <c r="B68" s="124" t="s">
        <v>30</v>
      </c>
      <c r="C68" s="125">
        <v>80.782233678889881</v>
      </c>
      <c r="D68" s="125">
        <v>108.49786646085442</v>
      </c>
      <c r="E68" s="125">
        <v>62.800873489105101</v>
      </c>
      <c r="F68" s="125">
        <v>80.782233678889867</v>
      </c>
      <c r="G68" s="125"/>
      <c r="H68" s="125"/>
      <c r="I68" s="125"/>
      <c r="J68" s="125"/>
    </row>
    <row r="69" spans="2:10" x14ac:dyDescent="0.25">
      <c r="B69" s="124" t="s">
        <v>31</v>
      </c>
      <c r="C69" s="125">
        <v>220.88608604716356</v>
      </c>
      <c r="D69" s="125">
        <v>159.63500374266391</v>
      </c>
      <c r="E69" s="125">
        <v>141.58986510030769</v>
      </c>
      <c r="F69" s="125">
        <v>173.66028770091782</v>
      </c>
      <c r="G69" s="125">
        <v>20.752760291499243</v>
      </c>
      <c r="H69" s="125">
        <v>20.693210398128517</v>
      </c>
      <c r="I69" s="125">
        <v>111.85602314631168</v>
      </c>
      <c r="J69" s="125">
        <v>20.693210398128517</v>
      </c>
    </row>
    <row r="70" spans="2:10" x14ac:dyDescent="0.25">
      <c r="B70" s="124" t="s">
        <v>32</v>
      </c>
      <c r="C70" s="125">
        <v>390.91537169773977</v>
      </c>
      <c r="D70" s="125">
        <v>189.1002456009189</v>
      </c>
      <c r="E70" s="125">
        <v>342.59832532791927</v>
      </c>
      <c r="F70" s="125">
        <v>274.73065421560347</v>
      </c>
      <c r="G70" s="125">
        <v>49.146556667316567</v>
      </c>
      <c r="H70" s="125"/>
      <c r="I70" s="125"/>
      <c r="J70" s="125">
        <v>49.146556667316567</v>
      </c>
    </row>
    <row r="71" spans="2:10" x14ac:dyDescent="0.25">
      <c r="B71" s="124" t="s">
        <v>33</v>
      </c>
      <c r="C71" s="125">
        <v>172</v>
      </c>
      <c r="D71" s="125">
        <v>172</v>
      </c>
      <c r="E71" s="125">
        <v>177.52159197457348</v>
      </c>
      <c r="F71" s="125">
        <v>177.52159197457348</v>
      </c>
      <c r="G71" s="125"/>
      <c r="H71" s="125"/>
      <c r="I71" s="125"/>
      <c r="J71" s="125">
        <v>0</v>
      </c>
    </row>
    <row r="72" spans="2:10" x14ac:dyDescent="0.25">
      <c r="B72" s="124" t="s">
        <v>34</v>
      </c>
      <c r="C72" s="125">
        <v>12485.759092058022</v>
      </c>
      <c r="D72" s="125">
        <v>12303.760579678923</v>
      </c>
      <c r="E72" s="125">
        <v>7130.4831270989989</v>
      </c>
      <c r="F72" s="125">
        <v>7013.3981453610686</v>
      </c>
      <c r="G72" s="125">
        <v>31.298012096853764</v>
      </c>
      <c r="H72" s="125">
        <v>6754.7116964307679</v>
      </c>
      <c r="I72" s="125">
        <v>2272.4359068748254</v>
      </c>
      <c r="J72" s="125">
        <v>31.298012096853761</v>
      </c>
    </row>
    <row r="73" spans="2:10" ht="28.5" x14ac:dyDescent="0.25">
      <c r="B73" s="124" t="s">
        <v>35</v>
      </c>
      <c r="C73" s="125">
        <v>32.026810522081611</v>
      </c>
      <c r="D73" s="125">
        <v>32.026810522081611</v>
      </c>
      <c r="E73" s="125">
        <v>32.026810522081611</v>
      </c>
      <c r="F73" s="125">
        <v>32.026810522081611</v>
      </c>
      <c r="G73" s="125"/>
      <c r="H73" s="125"/>
      <c r="I73" s="125"/>
      <c r="J73" s="125"/>
    </row>
    <row r="74" spans="2:10" x14ac:dyDescent="0.25">
      <c r="B74" s="124" t="s">
        <v>36</v>
      </c>
      <c r="C74" s="125">
        <v>52.52082082635922</v>
      </c>
      <c r="D74" s="125">
        <v>52.52082082635922</v>
      </c>
      <c r="E74" s="125">
        <v>52.52082082635922</v>
      </c>
      <c r="F74" s="125">
        <v>52.52082082635922</v>
      </c>
      <c r="G74" s="125"/>
      <c r="H74" s="125"/>
      <c r="I74" s="125"/>
      <c r="J74" s="125"/>
    </row>
    <row r="75" spans="2:10" x14ac:dyDescent="0.25">
      <c r="B75" s="124" t="s">
        <v>37</v>
      </c>
      <c r="C75" s="125">
        <v>10.087797483029117</v>
      </c>
      <c r="D75" s="125">
        <v>10.087797483029117</v>
      </c>
      <c r="E75" s="125">
        <v>10.087797483029117</v>
      </c>
      <c r="F75" s="125">
        <v>10.087797483029117</v>
      </c>
      <c r="G75" s="125"/>
      <c r="H75" s="125"/>
      <c r="I75" s="125">
        <v>0</v>
      </c>
      <c r="J75" s="125"/>
    </row>
    <row r="76" spans="2:10" x14ac:dyDescent="0.25">
      <c r="B76" s="124" t="s">
        <v>38</v>
      </c>
      <c r="C76" s="125">
        <v>205.65578368921632</v>
      </c>
      <c r="D76" s="125">
        <v>109.31185671872908</v>
      </c>
      <c r="E76" s="125">
        <v>214.92547774927948</v>
      </c>
      <c r="F76" s="125">
        <v>118.58155077879226</v>
      </c>
      <c r="G76" s="125">
        <v>10.87756088205319</v>
      </c>
      <c r="H76" s="125">
        <v>10.87756088205319</v>
      </c>
      <c r="I76" s="125">
        <v>10.87756088205319</v>
      </c>
      <c r="J76" s="125">
        <v>10.87756088205319</v>
      </c>
    </row>
    <row r="77" spans="2:10" x14ac:dyDescent="0.25">
      <c r="B77" s="124" t="s">
        <v>39</v>
      </c>
      <c r="C77" s="125">
        <v>23.401583857630527</v>
      </c>
      <c r="D77" s="125">
        <v>23.401583857630527</v>
      </c>
      <c r="E77" s="125">
        <v>23.401583857630527</v>
      </c>
      <c r="F77" s="125">
        <v>23.401583857630527</v>
      </c>
      <c r="G77" s="125">
        <v>0.14035783476662156</v>
      </c>
      <c r="H77" s="125">
        <v>0.14035783476662156</v>
      </c>
      <c r="I77" s="125">
        <v>0.14035783476662156</v>
      </c>
      <c r="J77" s="125">
        <v>10.195557057024233</v>
      </c>
    </row>
    <row r="78" spans="2:10" ht="28.5" x14ac:dyDescent="0.25">
      <c r="B78" s="124" t="s">
        <v>40</v>
      </c>
      <c r="C78" s="125">
        <v>75.088527524569557</v>
      </c>
      <c r="D78" s="125">
        <v>72.901960804642925</v>
      </c>
      <c r="E78" s="125">
        <v>75.088527524569557</v>
      </c>
      <c r="F78" s="125">
        <v>72.901960804642925</v>
      </c>
      <c r="G78" s="125">
        <v>5.5140157324130348</v>
      </c>
      <c r="H78" s="125">
        <v>5.5140157324130348</v>
      </c>
      <c r="I78" s="125">
        <v>5.5140157324130348</v>
      </c>
      <c r="J78" s="125">
        <v>5.5140157324130348</v>
      </c>
    </row>
    <row r="79" spans="2:10" x14ac:dyDescent="0.25">
      <c r="B79" s="124" t="s">
        <v>41</v>
      </c>
      <c r="C79" s="125">
        <v>4.0760097959423272</v>
      </c>
      <c r="D79" s="125">
        <v>4.0760097959423272</v>
      </c>
      <c r="E79" s="125">
        <v>4.0760097959423272</v>
      </c>
      <c r="F79" s="125">
        <v>4.0760097959423272</v>
      </c>
      <c r="G79" s="125"/>
      <c r="H79" s="125"/>
      <c r="I79" s="125"/>
      <c r="J79" s="125"/>
    </row>
    <row r="80" spans="2:10" x14ac:dyDescent="0.25">
      <c r="B80" s="124" t="s">
        <v>42</v>
      </c>
      <c r="C80" s="125"/>
      <c r="D80" s="125"/>
      <c r="E80" s="125"/>
      <c r="F80" s="125"/>
      <c r="G80" s="125"/>
      <c r="H80" s="125"/>
      <c r="I80" s="125"/>
      <c r="J80" s="125"/>
    </row>
    <row r="81" spans="2:10" ht="28.5" x14ac:dyDescent="0.25">
      <c r="B81" s="124" t="s">
        <v>43</v>
      </c>
      <c r="C81" s="125">
        <v>50.723505084450984</v>
      </c>
      <c r="D81" s="125">
        <v>50.64090855267046</v>
      </c>
      <c r="E81" s="125">
        <v>82.306663552220982</v>
      </c>
      <c r="F81" s="125">
        <v>38.039380005966798</v>
      </c>
      <c r="G81" s="125"/>
      <c r="H81" s="125"/>
      <c r="I81" s="125"/>
      <c r="J81" s="125"/>
    </row>
    <row r="82" spans="2:10" x14ac:dyDescent="0.25">
      <c r="B82" s="124" t="s">
        <v>44</v>
      </c>
      <c r="C82" s="125">
        <v>2</v>
      </c>
      <c r="D82" s="125">
        <v>2</v>
      </c>
      <c r="E82" s="125">
        <v>2</v>
      </c>
      <c r="F82" s="125">
        <v>2</v>
      </c>
      <c r="G82" s="125"/>
      <c r="H82" s="125"/>
      <c r="I82" s="125"/>
      <c r="J82" s="125"/>
    </row>
    <row r="83" spans="2:10" x14ac:dyDescent="0.25">
      <c r="C83" s="51"/>
      <c r="D83" s="51"/>
      <c r="E83" s="51"/>
      <c r="F83" s="51"/>
      <c r="G83" s="51"/>
      <c r="H83" s="51"/>
      <c r="I83" s="51"/>
      <c r="J83" s="51"/>
    </row>
    <row r="84" spans="2:10" ht="15.75" x14ac:dyDescent="0.3">
      <c r="B84" s="66" t="s">
        <v>211</v>
      </c>
      <c r="C84" s="51"/>
      <c r="D84" s="51"/>
      <c r="E84" s="51"/>
      <c r="F84" s="51"/>
      <c r="G84" s="51"/>
      <c r="H84" s="51"/>
      <c r="I84" s="51"/>
      <c r="J84" s="51"/>
    </row>
    <row r="85" spans="2:10" ht="15.75" x14ac:dyDescent="0.3">
      <c r="B85" s="70" t="s">
        <v>212</v>
      </c>
      <c r="C85" s="51"/>
      <c r="D85" s="51"/>
      <c r="E85" s="51"/>
      <c r="F85" s="51"/>
      <c r="G85" s="51"/>
      <c r="H85" s="51"/>
      <c r="I85" s="51"/>
      <c r="J85" s="51"/>
    </row>
    <row r="86" spans="2:10" x14ac:dyDescent="0.25">
      <c r="C86" s="51"/>
      <c r="D86" s="51"/>
      <c r="E86" s="51"/>
      <c r="F86" s="51"/>
      <c r="G86" s="51"/>
      <c r="H86" s="51"/>
      <c r="I86" s="51"/>
      <c r="J86" s="51"/>
    </row>
  </sheetData>
  <mergeCells count="8">
    <mergeCell ref="B54:B55"/>
    <mergeCell ref="C54:F54"/>
    <mergeCell ref="G54:J54"/>
    <mergeCell ref="B10:J10"/>
    <mergeCell ref="B53:J53"/>
    <mergeCell ref="B11:B12"/>
    <mergeCell ref="C11:F11"/>
    <mergeCell ref="G11:J11"/>
  </mergeCells>
  <hyperlinks>
    <hyperlink ref="L10" location="ÍNDICE!A1" display="INDICE"/>
  </hyperlinks>
  <pageMargins left="0.7" right="0.7" top="0.75" bottom="0.75" header="0.3" footer="0.3"/>
  <pageSetup paperSize="9" orientation="portrait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31"/>
  <dimension ref="A3:T86"/>
  <sheetViews>
    <sheetView showGridLines="0" workbookViewId="0">
      <selection activeCell="M59" sqref="M59"/>
    </sheetView>
  </sheetViews>
  <sheetFormatPr baseColWidth="10" defaultRowHeight="15" x14ac:dyDescent="0.25"/>
  <cols>
    <col min="1" max="1" width="11.42578125" style="76"/>
    <col min="2" max="2" width="17.28515625" style="49" customWidth="1"/>
    <col min="3" max="11" width="11.42578125" style="49"/>
    <col min="12" max="12" width="18.5703125" style="49" customWidth="1"/>
    <col min="13" max="20" width="11.42578125" style="51"/>
    <col min="21" max="16384" width="11.42578125" style="48"/>
  </cols>
  <sheetData>
    <row r="3" spans="2:20" s="76" customFormat="1" x14ac:dyDescent="0.25">
      <c r="B3" s="49"/>
      <c r="C3" s="49"/>
      <c r="D3" s="49"/>
      <c r="E3" s="49"/>
      <c r="F3" s="49"/>
      <c r="G3" s="49"/>
      <c r="H3" s="49"/>
      <c r="I3" s="49"/>
      <c r="J3" s="49"/>
      <c r="K3" s="49"/>
      <c r="L3" s="49"/>
      <c r="M3" s="51"/>
      <c r="N3" s="51"/>
      <c r="O3" s="51"/>
      <c r="P3" s="51"/>
      <c r="Q3" s="51"/>
      <c r="R3" s="51"/>
      <c r="S3" s="51"/>
      <c r="T3" s="51"/>
    </row>
    <row r="4" spans="2:20" s="76" customFormat="1" x14ac:dyDescent="0.25">
      <c r="B4" s="49"/>
      <c r="C4" s="49"/>
      <c r="D4" s="49"/>
      <c r="E4" s="49"/>
      <c r="F4" s="49"/>
      <c r="G4" s="49"/>
      <c r="H4" s="49"/>
      <c r="I4" s="49"/>
      <c r="J4" s="49"/>
      <c r="K4" s="49"/>
      <c r="L4" s="49"/>
      <c r="M4" s="51"/>
      <c r="N4" s="51"/>
      <c r="O4" s="51"/>
      <c r="P4" s="51"/>
      <c r="Q4" s="51"/>
      <c r="R4" s="51"/>
      <c r="S4" s="51"/>
      <c r="T4" s="51"/>
    </row>
    <row r="7" spans="2:20" s="76" customFormat="1" x14ac:dyDescent="0.25">
      <c r="B7" s="49"/>
      <c r="C7" s="49"/>
      <c r="D7" s="49"/>
      <c r="E7" s="49"/>
      <c r="F7" s="49"/>
      <c r="G7" s="49"/>
      <c r="H7" s="49"/>
      <c r="I7" s="49"/>
      <c r="J7" s="49"/>
      <c r="K7" s="49"/>
      <c r="L7" s="49"/>
      <c r="M7" s="51"/>
      <c r="N7" s="51"/>
      <c r="O7" s="51"/>
      <c r="P7" s="51"/>
      <c r="Q7" s="51"/>
      <c r="R7" s="51"/>
      <c r="S7" s="51"/>
      <c r="T7" s="51"/>
    </row>
    <row r="9" spans="2:20" ht="17.25" x14ac:dyDescent="0.3">
      <c r="B9" s="54"/>
    </row>
    <row r="10" spans="2:20" ht="16.5" x14ac:dyDescent="0.3">
      <c r="B10" s="191" t="s">
        <v>151</v>
      </c>
      <c r="C10" s="191"/>
      <c r="D10" s="191"/>
      <c r="E10" s="191"/>
      <c r="F10" s="191"/>
      <c r="G10" s="191"/>
      <c r="H10" s="191"/>
      <c r="I10" s="191"/>
      <c r="J10" s="191"/>
      <c r="L10" s="80" t="s">
        <v>252</v>
      </c>
    </row>
    <row r="11" spans="2:20" x14ac:dyDescent="0.25">
      <c r="B11" s="192" t="s">
        <v>142</v>
      </c>
      <c r="C11" s="193" t="s">
        <v>153</v>
      </c>
      <c r="D11" s="193"/>
      <c r="E11" s="193"/>
      <c r="F11" s="193"/>
      <c r="G11" s="193" t="s">
        <v>154</v>
      </c>
      <c r="H11" s="193"/>
      <c r="I11" s="193"/>
      <c r="J11" s="193"/>
    </row>
    <row r="12" spans="2:20" x14ac:dyDescent="0.25">
      <c r="B12" s="192"/>
      <c r="C12" s="154" t="s">
        <v>144</v>
      </c>
      <c r="D12" s="154" t="s">
        <v>145</v>
      </c>
      <c r="E12" s="154" t="s">
        <v>146</v>
      </c>
      <c r="F12" s="154" t="s">
        <v>147</v>
      </c>
      <c r="G12" s="154" t="s">
        <v>144</v>
      </c>
      <c r="H12" s="154" t="s">
        <v>145</v>
      </c>
      <c r="I12" s="154" t="s">
        <v>146</v>
      </c>
      <c r="J12" s="154" t="s">
        <v>147</v>
      </c>
    </row>
    <row r="13" spans="2:20" x14ac:dyDescent="0.25">
      <c r="B13" s="124" t="s">
        <v>72</v>
      </c>
      <c r="C13" s="125">
        <v>362.59068949904668</v>
      </c>
      <c r="D13" s="125">
        <v>913.919088859363</v>
      </c>
      <c r="E13" s="125">
        <v>3619.4176342670316</v>
      </c>
      <c r="F13" s="125">
        <v>785.38929161262695</v>
      </c>
      <c r="G13" s="125">
        <v>30.139670024657068</v>
      </c>
      <c r="H13" s="125">
        <v>1</v>
      </c>
      <c r="I13" s="125">
        <v>1</v>
      </c>
      <c r="J13" s="125">
        <v>558.07685886019578</v>
      </c>
    </row>
    <row r="14" spans="2:20" x14ac:dyDescent="0.25">
      <c r="B14" s="124" t="s">
        <v>148</v>
      </c>
      <c r="C14" s="125">
        <v>276.49137089300154</v>
      </c>
      <c r="D14" s="125">
        <v>595.15454211192639</v>
      </c>
      <c r="E14" s="125">
        <v>481.22674230706525</v>
      </c>
      <c r="F14" s="125">
        <v>396.88086834557521</v>
      </c>
      <c r="G14" s="125">
        <v>29.139670024657065</v>
      </c>
      <c r="H14" s="125">
        <v>0</v>
      </c>
      <c r="I14" s="125">
        <v>0</v>
      </c>
      <c r="J14" s="125">
        <v>0</v>
      </c>
    </row>
    <row r="15" spans="2:20" x14ac:dyDescent="0.25">
      <c r="B15" s="124" t="s">
        <v>149</v>
      </c>
      <c r="C15" s="125">
        <v>86.099318606045173</v>
      </c>
      <c r="D15" s="125">
        <v>318.7645467474369</v>
      </c>
      <c r="E15" s="125">
        <v>3138.1908919599673</v>
      </c>
      <c r="F15" s="125">
        <v>388.50842326705163</v>
      </c>
      <c r="G15" s="125">
        <v>1</v>
      </c>
      <c r="H15" s="125">
        <v>0.99999999999999989</v>
      </c>
      <c r="I15" s="125">
        <v>0.99999999999999989</v>
      </c>
      <c r="J15" s="125">
        <v>558.07685886019578</v>
      </c>
    </row>
    <row r="16" spans="2:20" ht="28.5" x14ac:dyDescent="0.25">
      <c r="B16" s="124" t="s">
        <v>150</v>
      </c>
      <c r="C16" s="125">
        <v>0</v>
      </c>
      <c r="D16" s="125"/>
      <c r="E16" s="125"/>
      <c r="F16" s="125"/>
      <c r="G16" s="125"/>
      <c r="H16" s="125"/>
      <c r="I16" s="125"/>
      <c r="J16" s="125"/>
    </row>
    <row r="17" spans="2:10" x14ac:dyDescent="0.25">
      <c r="B17" s="124" t="s">
        <v>5</v>
      </c>
      <c r="C17" s="125">
        <v>0</v>
      </c>
      <c r="D17" s="125">
        <v>0</v>
      </c>
      <c r="E17" s="125">
        <v>0</v>
      </c>
      <c r="F17" s="125">
        <v>0</v>
      </c>
      <c r="G17" s="125">
        <v>0</v>
      </c>
      <c r="H17" s="125">
        <v>0</v>
      </c>
      <c r="I17" s="125">
        <v>0</v>
      </c>
      <c r="J17" s="125">
        <v>0</v>
      </c>
    </row>
    <row r="18" spans="2:10" x14ac:dyDescent="0.25">
      <c r="B18" s="124" t="s">
        <v>16</v>
      </c>
      <c r="C18" s="125">
        <v>0</v>
      </c>
      <c r="D18" s="125">
        <v>11.391359301492709</v>
      </c>
      <c r="E18" s="125"/>
      <c r="F18" s="125"/>
      <c r="G18" s="125"/>
      <c r="H18" s="125"/>
      <c r="I18" s="125"/>
      <c r="J18" s="125"/>
    </row>
    <row r="19" spans="2:10" x14ac:dyDescent="0.25">
      <c r="B19" s="124" t="s">
        <v>23</v>
      </c>
      <c r="C19" s="125"/>
      <c r="D19" s="125"/>
      <c r="E19" s="125"/>
      <c r="F19" s="125"/>
      <c r="G19" s="125"/>
      <c r="H19" s="125"/>
      <c r="I19" s="125"/>
      <c r="J19" s="125"/>
    </row>
    <row r="20" spans="2:10" x14ac:dyDescent="0.25">
      <c r="B20" s="124" t="s">
        <v>25</v>
      </c>
      <c r="C20" s="125"/>
      <c r="D20" s="125">
        <v>51.309340320181761</v>
      </c>
      <c r="E20" s="125"/>
      <c r="F20" s="125"/>
      <c r="G20" s="125"/>
      <c r="H20" s="125"/>
      <c r="I20" s="125"/>
      <c r="J20" s="125"/>
    </row>
    <row r="21" spans="2:10" x14ac:dyDescent="0.25">
      <c r="B21" s="124" t="s">
        <v>26</v>
      </c>
      <c r="C21" s="125"/>
      <c r="D21" s="125">
        <v>0</v>
      </c>
      <c r="E21" s="125"/>
      <c r="F21" s="125"/>
      <c r="G21" s="125"/>
      <c r="H21" s="125"/>
      <c r="I21" s="125"/>
      <c r="J21" s="125"/>
    </row>
    <row r="22" spans="2:10" x14ac:dyDescent="0.25">
      <c r="B22" s="124" t="s">
        <v>27</v>
      </c>
      <c r="C22" s="125">
        <v>42.104333449386324</v>
      </c>
      <c r="D22" s="125">
        <v>260.41606072273402</v>
      </c>
      <c r="E22" s="125"/>
      <c r="F22" s="125">
        <v>42.104333449386324</v>
      </c>
      <c r="G22" s="125">
        <v>23.659792588371186</v>
      </c>
      <c r="H22" s="125"/>
      <c r="I22" s="125"/>
      <c r="J22" s="125"/>
    </row>
    <row r="23" spans="2:10" x14ac:dyDescent="0.25">
      <c r="B23" s="124" t="s">
        <v>28</v>
      </c>
      <c r="C23" s="125">
        <v>0.99999999999999989</v>
      </c>
      <c r="D23" s="125">
        <v>0.99999999999999989</v>
      </c>
      <c r="E23" s="125">
        <v>2</v>
      </c>
      <c r="F23" s="125">
        <v>0.99999999999999989</v>
      </c>
      <c r="G23" s="125">
        <v>0</v>
      </c>
      <c r="H23" s="125">
        <v>0</v>
      </c>
      <c r="I23" s="125">
        <v>0</v>
      </c>
      <c r="J23" s="125">
        <v>0</v>
      </c>
    </row>
    <row r="24" spans="2:10" x14ac:dyDescent="0.25">
      <c r="B24" s="124" t="s">
        <v>29</v>
      </c>
      <c r="C24" s="125">
        <v>1</v>
      </c>
      <c r="D24" s="125">
        <v>1</v>
      </c>
      <c r="E24" s="125">
        <v>1</v>
      </c>
      <c r="F24" s="125">
        <v>1</v>
      </c>
      <c r="G24" s="125"/>
      <c r="H24" s="125"/>
      <c r="I24" s="125"/>
      <c r="J24" s="125"/>
    </row>
    <row r="25" spans="2:10" x14ac:dyDescent="0.25">
      <c r="B25" s="124" t="s">
        <v>30</v>
      </c>
      <c r="C25" s="125">
        <v>69.743876519614815</v>
      </c>
      <c r="D25" s="125"/>
      <c r="E25" s="125">
        <v>0</v>
      </c>
      <c r="F25" s="125">
        <v>69.743876519614815</v>
      </c>
      <c r="G25" s="125"/>
      <c r="H25" s="125"/>
      <c r="I25" s="125"/>
      <c r="J25" s="125"/>
    </row>
    <row r="26" spans="2:10" x14ac:dyDescent="0.25">
      <c r="B26" s="124" t="s">
        <v>31</v>
      </c>
      <c r="C26" s="125">
        <v>0</v>
      </c>
      <c r="D26" s="125"/>
      <c r="E26" s="125"/>
      <c r="F26" s="125"/>
      <c r="G26" s="125"/>
      <c r="H26" s="125"/>
      <c r="I26" s="125"/>
      <c r="J26" s="125"/>
    </row>
    <row r="27" spans="2:10" x14ac:dyDescent="0.25">
      <c r="B27" s="124" t="s">
        <v>32</v>
      </c>
      <c r="C27" s="125"/>
      <c r="D27" s="125"/>
      <c r="E27" s="125"/>
      <c r="F27" s="125"/>
      <c r="G27" s="125"/>
      <c r="H27" s="125"/>
      <c r="I27" s="125"/>
      <c r="J27" s="125"/>
    </row>
    <row r="28" spans="2:10" x14ac:dyDescent="0.25">
      <c r="B28" s="124" t="s">
        <v>33</v>
      </c>
      <c r="C28" s="125"/>
      <c r="D28" s="125">
        <v>288.76657107157121</v>
      </c>
      <c r="E28" s="125">
        <v>3120.8354498735362</v>
      </c>
      <c r="F28" s="125">
        <v>288.76657107157121</v>
      </c>
      <c r="G28" s="125"/>
      <c r="H28" s="125"/>
      <c r="I28" s="125"/>
      <c r="J28" s="125"/>
    </row>
    <row r="29" spans="2:10" x14ac:dyDescent="0.25">
      <c r="B29" s="124" t="s">
        <v>34</v>
      </c>
      <c r="C29" s="125">
        <v>12.355442086430358</v>
      </c>
      <c r="D29" s="125">
        <v>25.997975675865611</v>
      </c>
      <c r="E29" s="125">
        <v>12.355442086430362</v>
      </c>
      <c r="F29" s="125">
        <v>25.997975675865611</v>
      </c>
      <c r="G29" s="125">
        <v>1</v>
      </c>
      <c r="H29" s="125">
        <v>1</v>
      </c>
      <c r="I29" s="125">
        <v>1</v>
      </c>
      <c r="J29" s="125">
        <v>558.07685886019578</v>
      </c>
    </row>
    <row r="30" spans="2:10" ht="28.5" x14ac:dyDescent="0.25">
      <c r="B30" s="124" t="s">
        <v>35</v>
      </c>
      <c r="C30" s="125"/>
      <c r="D30" s="125"/>
      <c r="E30" s="125"/>
      <c r="F30" s="125"/>
      <c r="G30" s="125"/>
      <c r="H30" s="125"/>
      <c r="I30" s="125"/>
      <c r="J30" s="125"/>
    </row>
    <row r="31" spans="2:10" x14ac:dyDescent="0.25">
      <c r="B31" s="124" t="s">
        <v>36</v>
      </c>
      <c r="C31" s="125"/>
      <c r="D31" s="125"/>
      <c r="E31" s="125"/>
      <c r="F31" s="125"/>
      <c r="G31" s="125"/>
      <c r="H31" s="125"/>
      <c r="I31" s="125"/>
      <c r="J31" s="125"/>
    </row>
    <row r="32" spans="2:10" x14ac:dyDescent="0.25">
      <c r="B32" s="124" t="s">
        <v>37</v>
      </c>
      <c r="C32" s="125"/>
      <c r="D32" s="125"/>
      <c r="E32" s="125"/>
      <c r="F32" s="125"/>
      <c r="G32" s="125"/>
      <c r="H32" s="125"/>
      <c r="I32" s="125"/>
      <c r="J32" s="125"/>
    </row>
    <row r="33" spans="2:20" x14ac:dyDescent="0.25">
      <c r="B33" s="124" t="s">
        <v>38</v>
      </c>
      <c r="C33" s="125">
        <v>74.687410768487723</v>
      </c>
      <c r="D33" s="125">
        <v>0.21274597624123712</v>
      </c>
      <c r="E33" s="125">
        <v>76.891956093477916</v>
      </c>
      <c r="F33" s="125">
        <v>74.687410768487723</v>
      </c>
      <c r="G33" s="125"/>
      <c r="H33" s="125"/>
      <c r="I33" s="125"/>
      <c r="J33" s="125"/>
    </row>
    <row r="34" spans="2:20" x14ac:dyDescent="0.25">
      <c r="B34" s="124" t="s">
        <v>39</v>
      </c>
      <c r="C34" s="125">
        <v>156.69962667512749</v>
      </c>
      <c r="D34" s="125">
        <v>162.78844366248188</v>
      </c>
      <c r="E34" s="125">
        <v>184.95606640244574</v>
      </c>
      <c r="F34" s="125">
        <v>156.69962667512749</v>
      </c>
      <c r="G34" s="125">
        <v>5.4798774362858751</v>
      </c>
      <c r="H34" s="125"/>
      <c r="I34" s="125"/>
      <c r="J34" s="125"/>
    </row>
    <row r="35" spans="2:20" ht="28.5" x14ac:dyDescent="0.25">
      <c r="B35" s="124" t="s">
        <v>40</v>
      </c>
      <c r="C35" s="125">
        <v>0</v>
      </c>
      <c r="D35" s="125"/>
      <c r="E35" s="125"/>
      <c r="F35" s="125"/>
      <c r="G35" s="125"/>
      <c r="H35" s="125"/>
      <c r="I35" s="125"/>
      <c r="J35" s="125"/>
    </row>
    <row r="36" spans="2:20" x14ac:dyDescent="0.25">
      <c r="B36" s="124" t="s">
        <v>41</v>
      </c>
      <c r="C36" s="125"/>
      <c r="D36" s="125"/>
      <c r="E36" s="125"/>
      <c r="F36" s="125"/>
      <c r="G36" s="125"/>
      <c r="H36" s="125"/>
      <c r="I36" s="125"/>
      <c r="J36" s="125"/>
    </row>
    <row r="37" spans="2:20" x14ac:dyDescent="0.25">
      <c r="B37" s="124" t="s">
        <v>42</v>
      </c>
      <c r="C37" s="125"/>
      <c r="D37" s="125"/>
      <c r="E37" s="125"/>
      <c r="F37" s="125"/>
      <c r="G37" s="125"/>
      <c r="H37" s="125"/>
      <c r="I37" s="125"/>
      <c r="J37" s="125"/>
    </row>
    <row r="38" spans="2:20" ht="28.5" x14ac:dyDescent="0.25">
      <c r="B38" s="124" t="s">
        <v>43</v>
      </c>
      <c r="C38" s="125">
        <v>3</v>
      </c>
      <c r="D38" s="125">
        <v>109.03659212879484</v>
      </c>
      <c r="E38" s="125">
        <v>219.37871981114165</v>
      </c>
      <c r="F38" s="125">
        <v>123.38949745257365</v>
      </c>
      <c r="G38" s="125"/>
      <c r="H38" s="125"/>
      <c r="I38" s="125"/>
      <c r="J38" s="125"/>
    </row>
    <row r="39" spans="2:20" x14ac:dyDescent="0.25">
      <c r="B39" s="124" t="s">
        <v>44</v>
      </c>
      <c r="C39" s="125">
        <v>2</v>
      </c>
      <c r="D39" s="125">
        <v>2</v>
      </c>
      <c r="E39" s="125">
        <v>2</v>
      </c>
      <c r="F39" s="125">
        <v>2</v>
      </c>
      <c r="G39" s="125">
        <v>0</v>
      </c>
      <c r="H39" s="125"/>
      <c r="I39" s="125"/>
      <c r="J39" s="125"/>
    </row>
    <row r="41" spans="2:20" ht="15.75" x14ac:dyDescent="0.3">
      <c r="B41" s="66" t="s">
        <v>211</v>
      </c>
    </row>
    <row r="42" spans="2:20" ht="15.75" x14ac:dyDescent="0.3">
      <c r="B42" s="70" t="s">
        <v>212</v>
      </c>
    </row>
    <row r="43" spans="2:20" s="76" customFormat="1" ht="15.75" x14ac:dyDescent="0.3">
      <c r="B43" s="70"/>
      <c r="C43" s="49"/>
      <c r="D43" s="49"/>
      <c r="E43" s="49"/>
      <c r="F43" s="49"/>
      <c r="G43" s="49"/>
      <c r="H43" s="49"/>
      <c r="I43" s="49"/>
      <c r="J43" s="49"/>
      <c r="K43" s="49"/>
      <c r="L43" s="49"/>
      <c r="M43" s="51"/>
      <c r="N43" s="51"/>
      <c r="O43" s="51"/>
      <c r="P43" s="51"/>
      <c r="Q43" s="51"/>
      <c r="R43" s="51"/>
      <c r="S43" s="51"/>
      <c r="T43" s="51"/>
    </row>
    <row r="44" spans="2:20" s="76" customFormat="1" ht="15.75" x14ac:dyDescent="0.3">
      <c r="B44" s="70"/>
      <c r="C44" s="49"/>
      <c r="D44" s="49"/>
      <c r="E44" s="49"/>
      <c r="F44" s="49"/>
      <c r="G44" s="49"/>
      <c r="H44" s="49"/>
      <c r="I44" s="49"/>
      <c r="J44" s="49"/>
      <c r="K44" s="49"/>
      <c r="L44" s="49"/>
      <c r="M44" s="51"/>
      <c r="N44" s="51"/>
      <c r="O44" s="51"/>
      <c r="P44" s="51"/>
      <c r="Q44" s="51"/>
      <c r="R44" s="51"/>
      <c r="S44" s="51"/>
      <c r="T44" s="51"/>
    </row>
    <row r="45" spans="2:20" s="76" customFormat="1" ht="15.75" x14ac:dyDescent="0.3">
      <c r="B45" s="70"/>
      <c r="C45" s="49"/>
      <c r="D45" s="49"/>
      <c r="E45" s="49"/>
      <c r="F45" s="49"/>
      <c r="G45" s="49"/>
      <c r="H45" s="49"/>
      <c r="I45" s="49"/>
      <c r="J45" s="49"/>
      <c r="K45" s="49"/>
      <c r="L45" s="49"/>
      <c r="M45" s="51"/>
      <c r="N45" s="51"/>
      <c r="O45" s="51"/>
      <c r="P45" s="51"/>
      <c r="Q45" s="51"/>
      <c r="R45" s="51"/>
      <c r="S45" s="51"/>
      <c r="T45" s="51"/>
    </row>
    <row r="46" spans="2:20" s="76" customFormat="1" ht="15.75" x14ac:dyDescent="0.3">
      <c r="B46" s="70"/>
      <c r="C46" s="49"/>
      <c r="D46" s="49"/>
      <c r="E46" s="49"/>
      <c r="F46" s="49"/>
      <c r="G46" s="49"/>
      <c r="H46" s="49"/>
      <c r="I46" s="49"/>
      <c r="J46" s="49"/>
      <c r="K46" s="49"/>
      <c r="L46" s="49"/>
      <c r="M46" s="51"/>
      <c r="N46" s="51"/>
      <c r="O46" s="51"/>
      <c r="P46" s="51"/>
      <c r="Q46" s="51"/>
      <c r="R46" s="51"/>
      <c r="S46" s="51"/>
      <c r="T46" s="51"/>
    </row>
    <row r="47" spans="2:20" s="76" customFormat="1" ht="15.75" x14ac:dyDescent="0.3">
      <c r="B47" s="70"/>
      <c r="C47" s="49"/>
      <c r="D47" s="49"/>
      <c r="E47" s="49"/>
      <c r="F47" s="49"/>
      <c r="G47" s="49"/>
      <c r="H47" s="49"/>
      <c r="I47" s="49"/>
      <c r="J47" s="49"/>
      <c r="K47" s="49"/>
      <c r="L47" s="49"/>
      <c r="M47" s="51"/>
      <c r="N47" s="51"/>
      <c r="O47" s="51"/>
      <c r="P47" s="51"/>
      <c r="Q47" s="51"/>
      <c r="R47" s="51"/>
      <c r="S47" s="51"/>
      <c r="T47" s="51"/>
    </row>
    <row r="48" spans="2:20" s="76" customFormat="1" ht="15.75" x14ac:dyDescent="0.3">
      <c r="B48" s="70"/>
      <c r="C48" s="49"/>
      <c r="D48" s="49"/>
      <c r="E48" s="49"/>
      <c r="F48" s="49"/>
      <c r="G48" s="49"/>
      <c r="H48" s="49"/>
      <c r="I48" s="49"/>
      <c r="J48" s="49"/>
      <c r="K48" s="49"/>
      <c r="L48" s="49"/>
      <c r="M48" s="51"/>
      <c r="N48" s="51"/>
      <c r="O48" s="51"/>
      <c r="P48" s="51"/>
      <c r="Q48" s="51"/>
      <c r="R48" s="51"/>
      <c r="S48" s="51"/>
      <c r="T48" s="51"/>
    </row>
    <row r="49" spans="2:20" s="76" customFormat="1" ht="15.75" x14ac:dyDescent="0.3">
      <c r="B49" s="70"/>
      <c r="C49" s="49"/>
      <c r="D49" s="49"/>
      <c r="E49" s="49"/>
      <c r="F49" s="49"/>
      <c r="G49" s="49"/>
      <c r="H49" s="49"/>
      <c r="I49" s="49"/>
      <c r="J49" s="49"/>
      <c r="K49" s="49"/>
      <c r="L49" s="49"/>
      <c r="M49" s="51"/>
      <c r="N49" s="51"/>
      <c r="O49" s="51"/>
      <c r="P49" s="51"/>
      <c r="Q49" s="51"/>
      <c r="R49" s="51"/>
      <c r="S49" s="51"/>
      <c r="T49" s="51"/>
    </row>
    <row r="50" spans="2:20" s="76" customFormat="1" ht="15.75" x14ac:dyDescent="0.3">
      <c r="B50" s="70"/>
      <c r="C50" s="49"/>
      <c r="D50" s="49"/>
      <c r="E50" s="49"/>
      <c r="F50" s="49"/>
      <c r="G50" s="49"/>
      <c r="H50" s="49"/>
      <c r="I50" s="49"/>
      <c r="J50" s="49"/>
      <c r="K50" s="49"/>
      <c r="L50" s="49"/>
      <c r="M50" s="51"/>
      <c r="N50" s="51"/>
      <c r="O50" s="51"/>
      <c r="P50" s="51"/>
      <c r="Q50" s="51"/>
      <c r="R50" s="51"/>
      <c r="S50" s="51"/>
      <c r="T50" s="51"/>
    </row>
    <row r="52" spans="2:20" s="76" customFormat="1" ht="17.25" x14ac:dyDescent="0.3">
      <c r="B52" s="79"/>
      <c r="C52" s="49"/>
      <c r="D52" s="49"/>
      <c r="E52" s="49"/>
      <c r="F52" s="49"/>
      <c r="G52" s="49"/>
      <c r="H52" s="49"/>
      <c r="I52" s="49"/>
      <c r="J52" s="49"/>
      <c r="K52" s="49"/>
      <c r="L52" s="49"/>
      <c r="M52" s="51"/>
      <c r="N52" s="51"/>
      <c r="O52" s="51"/>
      <c r="P52" s="51"/>
      <c r="Q52" s="51"/>
      <c r="R52" s="51"/>
      <c r="S52" s="51"/>
      <c r="T52" s="51"/>
    </row>
    <row r="53" spans="2:20" ht="15.75" x14ac:dyDescent="0.25">
      <c r="B53" s="191" t="s">
        <v>152</v>
      </c>
      <c r="C53" s="191"/>
      <c r="D53" s="191"/>
      <c r="E53" s="191"/>
      <c r="F53" s="191"/>
      <c r="G53" s="191"/>
      <c r="H53" s="191"/>
      <c r="I53" s="191"/>
      <c r="J53" s="191"/>
    </row>
    <row r="54" spans="2:20" x14ac:dyDescent="0.25">
      <c r="B54" s="192" t="s">
        <v>142</v>
      </c>
      <c r="C54" s="188" t="s">
        <v>153</v>
      </c>
      <c r="D54" s="188"/>
      <c r="E54" s="188"/>
      <c r="F54" s="188"/>
      <c r="G54" s="188" t="s">
        <v>154</v>
      </c>
      <c r="H54" s="188"/>
      <c r="I54" s="188"/>
      <c r="J54" s="188"/>
    </row>
    <row r="55" spans="2:20" x14ac:dyDescent="0.25">
      <c r="B55" s="192"/>
      <c r="C55" s="153" t="s">
        <v>144</v>
      </c>
      <c r="D55" s="153" t="s">
        <v>145</v>
      </c>
      <c r="E55" s="153" t="s">
        <v>146</v>
      </c>
      <c r="F55" s="153" t="s">
        <v>147</v>
      </c>
      <c r="G55" s="153" t="s">
        <v>144</v>
      </c>
      <c r="H55" s="153" t="s">
        <v>145</v>
      </c>
      <c r="I55" s="153" t="s">
        <v>146</v>
      </c>
      <c r="J55" s="153" t="s">
        <v>147</v>
      </c>
    </row>
    <row r="56" spans="2:20" x14ac:dyDescent="0.25">
      <c r="B56" s="124" t="s">
        <v>72</v>
      </c>
      <c r="C56" s="125">
        <v>8420.4754323789784</v>
      </c>
      <c r="D56" s="125">
        <v>8395.3532433770106</v>
      </c>
      <c r="E56" s="125">
        <v>8395.3532433770106</v>
      </c>
      <c r="F56" s="125">
        <v>8457.5828593659135</v>
      </c>
      <c r="G56" s="125">
        <v>148.6031042561259</v>
      </c>
      <c r="H56" s="125">
        <v>148.60310425612587</v>
      </c>
      <c r="I56" s="125">
        <v>148.60310425612587</v>
      </c>
      <c r="J56" s="125">
        <v>148.60310425612587</v>
      </c>
    </row>
    <row r="57" spans="2:20" x14ac:dyDescent="0.25">
      <c r="B57" s="124" t="s">
        <v>148</v>
      </c>
      <c r="C57" s="125">
        <v>315.60609361262652</v>
      </c>
      <c r="D57" s="125">
        <v>315.60609361262652</v>
      </c>
      <c r="E57" s="125">
        <v>315.60609361262652</v>
      </c>
      <c r="F57" s="125">
        <v>358.89664714708471</v>
      </c>
      <c r="G57" s="125">
        <v>148.6031042561259</v>
      </c>
      <c r="H57" s="125">
        <v>148.60310425612587</v>
      </c>
      <c r="I57" s="125">
        <v>148.60310425612587</v>
      </c>
      <c r="J57" s="125">
        <v>148.60310425612587</v>
      </c>
    </row>
    <row r="58" spans="2:20" x14ac:dyDescent="0.25">
      <c r="B58" s="124" t="s">
        <v>149</v>
      </c>
      <c r="C58" s="125">
        <v>8065.3734292207491</v>
      </c>
      <c r="D58" s="125">
        <v>8040.2512402187822</v>
      </c>
      <c r="E58" s="125">
        <v>8040.2512402187822</v>
      </c>
      <c r="F58" s="125">
        <v>8059.1903026732334</v>
      </c>
      <c r="G58" s="125">
        <v>0</v>
      </c>
      <c r="H58" s="125">
        <v>0</v>
      </c>
      <c r="I58" s="125">
        <v>0</v>
      </c>
      <c r="J58" s="125">
        <v>0</v>
      </c>
    </row>
    <row r="59" spans="2:20" ht="28.5" x14ac:dyDescent="0.25">
      <c r="B59" s="124" t="s">
        <v>150</v>
      </c>
      <c r="C59" s="125">
        <v>39.495909545601286</v>
      </c>
      <c r="D59" s="125">
        <v>39.495909545601286</v>
      </c>
      <c r="E59" s="125">
        <v>39.495909545601286</v>
      </c>
      <c r="F59" s="125">
        <v>39.495909545601286</v>
      </c>
      <c r="G59" s="125"/>
      <c r="H59" s="125"/>
      <c r="I59" s="125"/>
      <c r="J59" s="125"/>
    </row>
    <row r="60" spans="2:20" x14ac:dyDescent="0.25">
      <c r="B60" s="124" t="s">
        <v>5</v>
      </c>
      <c r="C60" s="125">
        <v>0</v>
      </c>
      <c r="D60" s="125">
        <v>0</v>
      </c>
      <c r="E60" s="125">
        <v>0</v>
      </c>
      <c r="F60" s="125">
        <v>0</v>
      </c>
      <c r="G60" s="125">
        <v>0</v>
      </c>
      <c r="H60" s="125">
        <v>0</v>
      </c>
      <c r="I60" s="125">
        <v>0</v>
      </c>
      <c r="J60" s="125">
        <v>0</v>
      </c>
    </row>
    <row r="61" spans="2:20" x14ac:dyDescent="0.25">
      <c r="B61" s="124" t="s">
        <v>16</v>
      </c>
      <c r="C61" s="125"/>
      <c r="D61" s="125"/>
      <c r="E61" s="125"/>
      <c r="F61" s="125">
        <v>9.2483129610678532</v>
      </c>
      <c r="G61" s="125"/>
      <c r="H61" s="125"/>
      <c r="I61" s="125"/>
      <c r="J61" s="125"/>
    </row>
    <row r="62" spans="2:20" x14ac:dyDescent="0.25">
      <c r="B62" s="124" t="s">
        <v>23</v>
      </c>
      <c r="C62" s="125"/>
      <c r="D62" s="125"/>
      <c r="E62" s="125"/>
      <c r="F62" s="125"/>
      <c r="G62" s="125"/>
      <c r="H62" s="125"/>
      <c r="I62" s="125"/>
      <c r="J62" s="125"/>
    </row>
    <row r="63" spans="2:20" x14ac:dyDescent="0.25">
      <c r="B63" s="124" t="s">
        <v>25</v>
      </c>
      <c r="C63" s="125"/>
      <c r="D63" s="125"/>
      <c r="E63" s="125"/>
      <c r="F63" s="125"/>
      <c r="G63" s="125"/>
      <c r="H63" s="125"/>
      <c r="I63" s="125"/>
      <c r="J63" s="125"/>
    </row>
    <row r="64" spans="2:20" x14ac:dyDescent="0.25">
      <c r="B64" s="124" t="s">
        <v>26</v>
      </c>
      <c r="C64" s="125"/>
      <c r="D64" s="125"/>
      <c r="E64" s="125"/>
      <c r="F64" s="125"/>
      <c r="G64" s="125"/>
      <c r="H64" s="125"/>
      <c r="I64" s="125"/>
      <c r="J64" s="125"/>
    </row>
    <row r="65" spans="2:10" x14ac:dyDescent="0.25">
      <c r="B65" s="124" t="s">
        <v>27</v>
      </c>
      <c r="C65" s="125">
        <v>297.20620851225169</v>
      </c>
      <c r="D65" s="125">
        <v>297.20620851225169</v>
      </c>
      <c r="E65" s="125">
        <v>297.20620851225169</v>
      </c>
      <c r="F65" s="125">
        <v>297.20620851225169</v>
      </c>
      <c r="G65" s="125">
        <v>148.60310425612587</v>
      </c>
      <c r="H65" s="125">
        <v>148.60310425612587</v>
      </c>
      <c r="I65" s="125">
        <v>148.60310425612587</v>
      </c>
      <c r="J65" s="125">
        <v>148.60310425612587</v>
      </c>
    </row>
    <row r="66" spans="2:10" x14ac:dyDescent="0.25">
      <c r="B66" s="124" t="s">
        <v>28</v>
      </c>
      <c r="C66" s="125">
        <v>14.959754282716583</v>
      </c>
      <c r="D66" s="125">
        <v>14.959754282716583</v>
      </c>
      <c r="E66" s="125">
        <v>14.959754282716583</v>
      </c>
      <c r="F66" s="125">
        <v>14.959754282716583</v>
      </c>
      <c r="G66" s="125">
        <v>0</v>
      </c>
      <c r="H66" s="125">
        <v>0</v>
      </c>
      <c r="I66" s="125">
        <v>0</v>
      </c>
      <c r="J66" s="125">
        <v>0</v>
      </c>
    </row>
    <row r="67" spans="2:10" x14ac:dyDescent="0.25">
      <c r="B67" s="124" t="s">
        <v>29</v>
      </c>
      <c r="C67" s="125"/>
      <c r="D67" s="125"/>
      <c r="E67" s="125"/>
      <c r="F67" s="125">
        <v>18.939062454450919</v>
      </c>
      <c r="G67" s="125"/>
      <c r="H67" s="125"/>
      <c r="I67" s="125"/>
      <c r="J67" s="125"/>
    </row>
    <row r="68" spans="2:10" x14ac:dyDescent="0.25">
      <c r="B68" s="124" t="s">
        <v>30</v>
      </c>
      <c r="C68" s="125">
        <v>25.122189001968238</v>
      </c>
      <c r="D68" s="125"/>
      <c r="E68" s="125"/>
      <c r="F68" s="125"/>
      <c r="G68" s="125"/>
      <c r="H68" s="125"/>
      <c r="I68" s="125"/>
      <c r="J68" s="125"/>
    </row>
    <row r="69" spans="2:10" x14ac:dyDescent="0.25">
      <c r="B69" s="124" t="s">
        <v>31</v>
      </c>
      <c r="C69" s="125">
        <v>5.422239002426406</v>
      </c>
      <c r="D69" s="125">
        <v>5.422239002426406</v>
      </c>
      <c r="E69" s="125">
        <v>5.422239002426406</v>
      </c>
      <c r="F69" s="125">
        <v>5.422239002426406</v>
      </c>
      <c r="G69" s="125"/>
      <c r="H69" s="125"/>
      <c r="I69" s="125"/>
      <c r="J69" s="125"/>
    </row>
    <row r="70" spans="2:10" x14ac:dyDescent="0.25">
      <c r="B70" s="124" t="s">
        <v>32</v>
      </c>
      <c r="C70" s="125"/>
      <c r="D70" s="125"/>
      <c r="E70" s="125"/>
      <c r="F70" s="125"/>
      <c r="G70" s="125"/>
      <c r="H70" s="125"/>
      <c r="I70" s="125"/>
      <c r="J70" s="125"/>
    </row>
    <row r="71" spans="2:10" x14ac:dyDescent="0.25">
      <c r="B71" s="124" t="s">
        <v>33</v>
      </c>
      <c r="C71" s="125"/>
      <c r="D71" s="125"/>
      <c r="E71" s="125"/>
      <c r="F71" s="125"/>
      <c r="G71" s="125"/>
      <c r="H71" s="125"/>
      <c r="I71" s="125"/>
      <c r="J71" s="125"/>
    </row>
    <row r="72" spans="2:10" x14ac:dyDescent="0.25">
      <c r="B72" s="124" t="s">
        <v>34</v>
      </c>
      <c r="C72" s="125">
        <v>7998.1208917438526</v>
      </c>
      <c r="D72" s="125">
        <v>7998.1208917438526</v>
      </c>
      <c r="E72" s="125">
        <v>7998.1208917438526</v>
      </c>
      <c r="F72" s="125">
        <v>7998.1208917438526</v>
      </c>
      <c r="G72" s="125">
        <v>0</v>
      </c>
      <c r="H72" s="125">
        <v>0</v>
      </c>
      <c r="I72" s="125">
        <v>0</v>
      </c>
      <c r="J72" s="125">
        <v>0</v>
      </c>
    </row>
    <row r="73" spans="2:10" ht="28.5" x14ac:dyDescent="0.25">
      <c r="B73" s="124" t="s">
        <v>35</v>
      </c>
      <c r="C73" s="125"/>
      <c r="D73" s="125"/>
      <c r="E73" s="125"/>
      <c r="F73" s="125"/>
      <c r="G73" s="125"/>
      <c r="H73" s="125"/>
      <c r="I73" s="125"/>
      <c r="J73" s="125"/>
    </row>
    <row r="74" spans="2:10" x14ac:dyDescent="0.25">
      <c r="B74" s="124" t="s">
        <v>36</v>
      </c>
      <c r="C74" s="125"/>
      <c r="D74" s="125"/>
      <c r="E74" s="125"/>
      <c r="F74" s="125"/>
      <c r="G74" s="125"/>
      <c r="H74" s="125"/>
      <c r="I74" s="125"/>
      <c r="J74" s="125"/>
    </row>
    <row r="75" spans="2:10" x14ac:dyDescent="0.25">
      <c r="B75" s="124" t="s">
        <v>37</v>
      </c>
      <c r="C75" s="125"/>
      <c r="D75" s="125"/>
      <c r="E75" s="125"/>
      <c r="F75" s="125"/>
      <c r="G75" s="125"/>
      <c r="H75" s="125"/>
      <c r="I75" s="125"/>
      <c r="J75" s="125"/>
    </row>
    <row r="76" spans="2:10" x14ac:dyDescent="0.25">
      <c r="B76" s="124" t="s">
        <v>38</v>
      </c>
      <c r="C76" s="125">
        <v>2.9776460979483819</v>
      </c>
      <c r="D76" s="125">
        <v>2.9776460979483819</v>
      </c>
      <c r="E76" s="125">
        <v>2.9776460979483819</v>
      </c>
      <c r="F76" s="125">
        <v>2.9776460979483819</v>
      </c>
      <c r="G76" s="125">
        <v>0</v>
      </c>
      <c r="H76" s="125"/>
      <c r="I76" s="125"/>
      <c r="J76" s="125"/>
    </row>
    <row r="77" spans="2:10" x14ac:dyDescent="0.25">
      <c r="B77" s="124" t="s">
        <v>39</v>
      </c>
      <c r="C77" s="125"/>
      <c r="D77" s="125"/>
      <c r="E77" s="125"/>
      <c r="F77" s="125"/>
      <c r="G77" s="125"/>
      <c r="H77" s="125"/>
      <c r="I77" s="125"/>
      <c r="J77" s="125">
        <v>0</v>
      </c>
    </row>
    <row r="78" spans="2:10" ht="28.5" x14ac:dyDescent="0.25">
      <c r="B78" s="124" t="s">
        <v>40</v>
      </c>
      <c r="C78" s="125"/>
      <c r="D78" s="125"/>
      <c r="E78" s="125"/>
      <c r="F78" s="125"/>
      <c r="G78" s="125"/>
      <c r="H78" s="125"/>
      <c r="I78" s="125"/>
      <c r="J78" s="125"/>
    </row>
    <row r="79" spans="2:10" x14ac:dyDescent="0.25">
      <c r="B79" s="124" t="s">
        <v>41</v>
      </c>
      <c r="C79" s="125">
        <v>39.495909545601286</v>
      </c>
      <c r="D79" s="125">
        <v>39.495909545601286</v>
      </c>
      <c r="E79" s="125">
        <v>39.495909545601286</v>
      </c>
      <c r="F79" s="125">
        <v>39.495909545601286</v>
      </c>
      <c r="G79" s="125"/>
      <c r="H79" s="125"/>
      <c r="I79" s="125"/>
      <c r="J79" s="125"/>
    </row>
    <row r="80" spans="2:10" x14ac:dyDescent="0.25">
      <c r="B80" s="124" t="s">
        <v>42</v>
      </c>
      <c r="C80" s="125"/>
      <c r="D80" s="125"/>
      <c r="E80" s="125"/>
      <c r="F80" s="125"/>
      <c r="G80" s="125"/>
      <c r="H80" s="125"/>
      <c r="I80" s="125"/>
      <c r="J80" s="125"/>
    </row>
    <row r="81" spans="2:10" ht="28.5" x14ac:dyDescent="0.25">
      <c r="B81" s="124" t="s">
        <v>43</v>
      </c>
      <c r="C81" s="125">
        <v>10</v>
      </c>
      <c r="D81" s="125">
        <v>10</v>
      </c>
      <c r="E81" s="125">
        <v>10</v>
      </c>
      <c r="F81" s="125">
        <v>44.042240573390366</v>
      </c>
      <c r="G81" s="125"/>
      <c r="H81" s="125"/>
      <c r="I81" s="125"/>
      <c r="J81" s="125"/>
    </row>
    <row r="82" spans="2:10" x14ac:dyDescent="0.25">
      <c r="B82" s="124" t="s">
        <v>44</v>
      </c>
      <c r="C82" s="125">
        <v>27.170594192212363</v>
      </c>
      <c r="D82" s="125">
        <v>27.170594192212363</v>
      </c>
      <c r="E82" s="125">
        <v>27.170594192212363</v>
      </c>
      <c r="F82" s="125">
        <v>27.170594192212363</v>
      </c>
      <c r="G82" s="125"/>
      <c r="H82" s="125"/>
      <c r="I82" s="125"/>
      <c r="J82" s="125"/>
    </row>
    <row r="83" spans="2:10" x14ac:dyDescent="0.25">
      <c r="C83" s="51"/>
      <c r="D83" s="51"/>
      <c r="E83" s="51"/>
      <c r="F83" s="51"/>
      <c r="G83" s="51"/>
      <c r="H83" s="51"/>
      <c r="I83" s="51"/>
      <c r="J83" s="51"/>
    </row>
    <row r="84" spans="2:10" x14ac:dyDescent="0.25">
      <c r="C84" s="51"/>
      <c r="D84" s="51"/>
      <c r="E84" s="51"/>
      <c r="F84" s="51"/>
      <c r="G84" s="51"/>
      <c r="H84" s="51"/>
      <c r="I84" s="51"/>
      <c r="J84" s="51"/>
    </row>
    <row r="85" spans="2:10" ht="15.75" x14ac:dyDescent="0.3">
      <c r="B85" s="66" t="s">
        <v>211</v>
      </c>
      <c r="C85" s="51"/>
      <c r="D85" s="51"/>
      <c r="E85" s="51"/>
      <c r="F85" s="51"/>
      <c r="G85" s="51"/>
      <c r="H85" s="51"/>
      <c r="I85" s="51"/>
      <c r="J85" s="51"/>
    </row>
    <row r="86" spans="2:10" ht="15.75" x14ac:dyDescent="0.3">
      <c r="B86" s="70" t="s">
        <v>212</v>
      </c>
      <c r="C86" s="51"/>
      <c r="D86" s="51"/>
      <c r="E86" s="51"/>
      <c r="F86" s="51"/>
      <c r="G86" s="51"/>
      <c r="H86" s="51"/>
      <c r="I86" s="51"/>
      <c r="J86" s="51"/>
    </row>
  </sheetData>
  <mergeCells count="8">
    <mergeCell ref="B54:B55"/>
    <mergeCell ref="C54:F54"/>
    <mergeCell ref="G54:J54"/>
    <mergeCell ref="B10:J10"/>
    <mergeCell ref="B53:J53"/>
    <mergeCell ref="B11:B12"/>
    <mergeCell ref="C11:F11"/>
    <mergeCell ref="G11:J11"/>
  </mergeCells>
  <hyperlinks>
    <hyperlink ref="L10" location="ÍNDICE!A1" display="INDICE"/>
  </hyperlinks>
  <pageMargins left="0.7" right="0.7" top="0.75" bottom="0.75" header="0.3" footer="0.3"/>
  <pageSetup paperSize="9" orientation="portrait" r:id="rId1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32"/>
  <dimension ref="A3:T83"/>
  <sheetViews>
    <sheetView showGridLines="0" workbookViewId="0">
      <selection activeCell="R54" sqref="R54"/>
    </sheetView>
  </sheetViews>
  <sheetFormatPr baseColWidth="10" defaultRowHeight="15" x14ac:dyDescent="0.25"/>
  <cols>
    <col min="1" max="1" width="11.42578125" style="76"/>
    <col min="2" max="2" width="17.28515625" style="49" customWidth="1"/>
    <col min="3" max="11" width="11.42578125" style="49"/>
    <col min="12" max="12" width="18.5703125" style="49" customWidth="1"/>
    <col min="13" max="20" width="11.42578125" style="51"/>
    <col min="21" max="16384" width="11.42578125" style="48"/>
  </cols>
  <sheetData>
    <row r="3" spans="2:20" s="76" customFormat="1" x14ac:dyDescent="0.25">
      <c r="B3" s="49"/>
      <c r="C3" s="49"/>
      <c r="D3" s="49"/>
      <c r="E3" s="49"/>
      <c r="F3" s="49"/>
      <c r="G3" s="49"/>
      <c r="H3" s="49"/>
      <c r="I3" s="49"/>
      <c r="J3" s="49"/>
      <c r="K3" s="49"/>
      <c r="L3" s="49"/>
      <c r="M3" s="51"/>
      <c r="N3" s="51"/>
      <c r="O3" s="51"/>
      <c r="P3" s="51"/>
      <c r="Q3" s="51"/>
      <c r="R3" s="51"/>
      <c r="S3" s="51"/>
      <c r="T3" s="51"/>
    </row>
    <row r="4" spans="2:20" s="76" customFormat="1" x14ac:dyDescent="0.25">
      <c r="B4" s="49"/>
      <c r="C4" s="49"/>
      <c r="D4" s="49"/>
      <c r="E4" s="49"/>
      <c r="F4" s="49"/>
      <c r="G4" s="49"/>
      <c r="H4" s="49"/>
      <c r="I4" s="49"/>
      <c r="J4" s="49"/>
      <c r="K4" s="49"/>
      <c r="L4" s="49"/>
      <c r="M4" s="51"/>
      <c r="N4" s="51"/>
      <c r="O4" s="51"/>
      <c r="P4" s="51"/>
      <c r="Q4" s="51"/>
      <c r="R4" s="51"/>
      <c r="S4" s="51"/>
      <c r="T4" s="51"/>
    </row>
    <row r="5" spans="2:20" s="76" customFormat="1" x14ac:dyDescent="0.25">
      <c r="B5" s="49"/>
      <c r="C5" s="49"/>
      <c r="D5" s="49"/>
      <c r="E5" s="49"/>
      <c r="F5" s="49"/>
      <c r="G5" s="49"/>
      <c r="H5" s="49"/>
      <c r="I5" s="49"/>
      <c r="J5" s="49"/>
      <c r="K5" s="49"/>
      <c r="L5" s="49"/>
      <c r="M5" s="51"/>
      <c r="N5" s="51"/>
      <c r="O5" s="51"/>
      <c r="P5" s="51"/>
      <c r="Q5" s="51"/>
      <c r="R5" s="51"/>
      <c r="S5" s="51"/>
      <c r="T5" s="51"/>
    </row>
    <row r="6" spans="2:20" s="76" customFormat="1" x14ac:dyDescent="0.25">
      <c r="B6" s="49"/>
      <c r="C6" s="49"/>
      <c r="D6" s="49"/>
      <c r="E6" s="49"/>
      <c r="F6" s="49"/>
      <c r="G6" s="49"/>
      <c r="H6" s="49"/>
      <c r="I6" s="49"/>
      <c r="J6" s="49"/>
      <c r="K6" s="49"/>
      <c r="L6" s="49"/>
      <c r="M6" s="51"/>
      <c r="N6" s="51"/>
      <c r="O6" s="51"/>
      <c r="P6" s="51"/>
      <c r="Q6" s="51"/>
      <c r="R6" s="51"/>
      <c r="S6" s="51"/>
      <c r="T6" s="51"/>
    </row>
    <row r="8" spans="2:20" ht="12" customHeight="1" x14ac:dyDescent="0.25"/>
    <row r="9" spans="2:20" ht="17.25" x14ac:dyDescent="0.3">
      <c r="B9" s="54"/>
    </row>
    <row r="10" spans="2:20" ht="16.5" x14ac:dyDescent="0.3">
      <c r="B10" s="191" t="s">
        <v>151</v>
      </c>
      <c r="C10" s="191"/>
      <c r="D10" s="191"/>
      <c r="E10" s="191"/>
      <c r="F10" s="191"/>
      <c r="G10" s="191"/>
      <c r="H10" s="191"/>
      <c r="I10" s="191"/>
      <c r="J10" s="191"/>
      <c r="L10" s="80" t="s">
        <v>252</v>
      </c>
    </row>
    <row r="11" spans="2:20" x14ac:dyDescent="0.25">
      <c r="B11" s="192" t="s">
        <v>142</v>
      </c>
      <c r="C11" s="193" t="s">
        <v>153</v>
      </c>
      <c r="D11" s="193"/>
      <c r="E11" s="193"/>
      <c r="F11" s="193"/>
      <c r="G11" s="193" t="s">
        <v>154</v>
      </c>
      <c r="H11" s="193"/>
      <c r="I11" s="193"/>
      <c r="J11" s="193"/>
    </row>
    <row r="12" spans="2:20" x14ac:dyDescent="0.25">
      <c r="B12" s="192"/>
      <c r="C12" s="154" t="s">
        <v>144</v>
      </c>
      <c r="D12" s="154" t="s">
        <v>145</v>
      </c>
      <c r="E12" s="154" t="s">
        <v>146</v>
      </c>
      <c r="F12" s="154" t="s">
        <v>147</v>
      </c>
      <c r="G12" s="154" t="s">
        <v>144</v>
      </c>
      <c r="H12" s="154" t="s">
        <v>145</v>
      </c>
      <c r="I12" s="154" t="s">
        <v>146</v>
      </c>
      <c r="J12" s="154" t="s">
        <v>147</v>
      </c>
    </row>
    <row r="13" spans="2:20" x14ac:dyDescent="0.25">
      <c r="B13" s="124" t="s">
        <v>72</v>
      </c>
      <c r="C13" s="125">
        <v>0</v>
      </c>
      <c r="D13" s="125">
        <v>8.7277884377711796</v>
      </c>
      <c r="E13" s="125">
        <v>29.451946489427765</v>
      </c>
      <c r="F13" s="125">
        <v>8.7277884377711796</v>
      </c>
      <c r="G13" s="125">
        <v>0</v>
      </c>
      <c r="H13" s="125">
        <v>0</v>
      </c>
      <c r="I13" s="125">
        <v>29.451946489427765</v>
      </c>
      <c r="J13" s="125">
        <v>0</v>
      </c>
    </row>
    <row r="14" spans="2:20" x14ac:dyDescent="0.25">
      <c r="B14" s="124" t="s">
        <v>148</v>
      </c>
      <c r="C14" s="125">
        <v>0</v>
      </c>
      <c r="D14" s="125">
        <v>8.7277884377711779</v>
      </c>
      <c r="E14" s="125">
        <v>29.451946489427765</v>
      </c>
      <c r="F14" s="125">
        <v>8.7277884377711779</v>
      </c>
      <c r="G14" s="125">
        <v>0</v>
      </c>
      <c r="H14" s="125">
        <v>0</v>
      </c>
      <c r="I14" s="125">
        <v>29.451946489427765</v>
      </c>
      <c r="J14" s="125">
        <v>0</v>
      </c>
    </row>
    <row r="15" spans="2:20" x14ac:dyDescent="0.25">
      <c r="B15" s="124" t="s">
        <v>149</v>
      </c>
      <c r="C15" s="125">
        <v>0</v>
      </c>
      <c r="D15" s="125">
        <v>0</v>
      </c>
      <c r="E15" s="125">
        <v>0</v>
      </c>
      <c r="F15" s="125">
        <v>0</v>
      </c>
      <c r="G15" s="125">
        <v>0</v>
      </c>
      <c r="H15" s="125">
        <v>0</v>
      </c>
      <c r="I15" s="125">
        <v>0</v>
      </c>
      <c r="J15" s="125">
        <v>0</v>
      </c>
    </row>
    <row r="16" spans="2:20" ht="28.5" x14ac:dyDescent="0.25">
      <c r="B16" s="124" t="s">
        <v>150</v>
      </c>
      <c r="C16" s="125"/>
      <c r="D16" s="125"/>
      <c r="E16" s="125"/>
      <c r="F16" s="125"/>
      <c r="G16" s="125"/>
      <c r="H16" s="125"/>
      <c r="I16" s="125"/>
      <c r="J16" s="125"/>
    </row>
    <row r="17" spans="2:10" x14ac:dyDescent="0.25">
      <c r="B17" s="124" t="s">
        <v>5</v>
      </c>
      <c r="C17" s="125">
        <v>0</v>
      </c>
      <c r="D17" s="125">
        <v>0</v>
      </c>
      <c r="E17" s="125">
        <v>29.451946489427765</v>
      </c>
      <c r="F17" s="125">
        <v>0</v>
      </c>
      <c r="G17" s="125">
        <v>0</v>
      </c>
      <c r="H17" s="125">
        <v>0</v>
      </c>
      <c r="I17" s="125">
        <v>29.451946489427765</v>
      </c>
      <c r="J17" s="125">
        <v>0</v>
      </c>
    </row>
    <row r="18" spans="2:10" x14ac:dyDescent="0.25">
      <c r="B18" s="124" t="s">
        <v>16</v>
      </c>
      <c r="C18" s="125"/>
      <c r="D18" s="125"/>
      <c r="E18" s="125"/>
      <c r="F18" s="125"/>
      <c r="G18" s="125"/>
      <c r="H18" s="125"/>
      <c r="I18" s="125"/>
      <c r="J18" s="125"/>
    </row>
    <row r="19" spans="2:10" x14ac:dyDescent="0.25">
      <c r="B19" s="124" t="s">
        <v>23</v>
      </c>
      <c r="C19" s="125"/>
      <c r="D19" s="125"/>
      <c r="E19" s="125"/>
      <c r="F19" s="125"/>
      <c r="G19" s="125"/>
      <c r="H19" s="125"/>
      <c r="I19" s="125"/>
      <c r="J19" s="125"/>
    </row>
    <row r="20" spans="2:10" x14ac:dyDescent="0.25">
      <c r="B20" s="124" t="s">
        <v>25</v>
      </c>
      <c r="C20" s="125"/>
      <c r="D20" s="125"/>
      <c r="E20" s="125"/>
      <c r="F20" s="125"/>
      <c r="G20" s="125"/>
      <c r="H20" s="125"/>
      <c r="I20" s="125"/>
      <c r="J20" s="125"/>
    </row>
    <row r="21" spans="2:10" x14ac:dyDescent="0.25">
      <c r="B21" s="124" t="s">
        <v>26</v>
      </c>
      <c r="C21" s="125"/>
      <c r="D21" s="125"/>
      <c r="E21" s="125"/>
      <c r="F21" s="125"/>
      <c r="G21" s="125"/>
      <c r="H21" s="125"/>
      <c r="I21" s="125"/>
      <c r="J21" s="125"/>
    </row>
    <row r="22" spans="2:10" x14ac:dyDescent="0.25">
      <c r="B22" s="124" t="s">
        <v>27</v>
      </c>
      <c r="C22" s="125">
        <v>0</v>
      </c>
      <c r="D22" s="125"/>
      <c r="E22" s="125"/>
      <c r="F22" s="125"/>
      <c r="G22" s="125"/>
      <c r="H22" s="125"/>
      <c r="I22" s="125"/>
      <c r="J22" s="125"/>
    </row>
    <row r="23" spans="2:10" x14ac:dyDescent="0.25">
      <c r="B23" s="124" t="s">
        <v>28</v>
      </c>
      <c r="C23" s="125">
        <v>0</v>
      </c>
      <c r="D23" s="125">
        <v>0</v>
      </c>
      <c r="E23" s="125">
        <v>0</v>
      </c>
      <c r="F23" s="125">
        <v>0</v>
      </c>
      <c r="G23" s="125">
        <v>0</v>
      </c>
      <c r="H23" s="125">
        <v>0</v>
      </c>
      <c r="I23" s="125">
        <v>0</v>
      </c>
      <c r="J23" s="125">
        <v>0</v>
      </c>
    </row>
    <row r="24" spans="2:10" x14ac:dyDescent="0.25">
      <c r="B24" s="124" t="s">
        <v>29</v>
      </c>
      <c r="C24" s="125"/>
      <c r="D24" s="125"/>
      <c r="E24" s="125"/>
      <c r="F24" s="125"/>
      <c r="G24" s="125"/>
      <c r="H24" s="125"/>
      <c r="I24" s="125"/>
      <c r="J24" s="125"/>
    </row>
    <row r="25" spans="2:10" x14ac:dyDescent="0.25">
      <c r="B25" s="124" t="s">
        <v>30</v>
      </c>
      <c r="C25" s="125"/>
      <c r="D25" s="125"/>
      <c r="E25" s="125"/>
      <c r="F25" s="125"/>
      <c r="G25" s="125"/>
      <c r="H25" s="125"/>
      <c r="I25" s="125"/>
      <c r="J25" s="125"/>
    </row>
    <row r="26" spans="2:10" x14ac:dyDescent="0.25">
      <c r="B26" s="124" t="s">
        <v>31</v>
      </c>
      <c r="C26" s="125"/>
      <c r="D26" s="125"/>
      <c r="E26" s="125"/>
      <c r="F26" s="125"/>
      <c r="G26" s="125"/>
      <c r="H26" s="125"/>
      <c r="I26" s="125"/>
      <c r="J26" s="125"/>
    </row>
    <row r="27" spans="2:10" x14ac:dyDescent="0.25">
      <c r="B27" s="124" t="s">
        <v>32</v>
      </c>
      <c r="C27" s="125"/>
      <c r="D27" s="125"/>
      <c r="E27" s="125"/>
      <c r="F27" s="125"/>
      <c r="G27" s="125"/>
      <c r="H27" s="125"/>
      <c r="I27" s="125"/>
      <c r="J27" s="125"/>
    </row>
    <row r="28" spans="2:10" x14ac:dyDescent="0.25">
      <c r="B28" s="124" t="s">
        <v>33</v>
      </c>
      <c r="C28" s="125"/>
      <c r="D28" s="125"/>
      <c r="E28" s="125"/>
      <c r="F28" s="125"/>
      <c r="G28" s="125"/>
      <c r="H28" s="125"/>
      <c r="I28" s="125"/>
      <c r="J28" s="125"/>
    </row>
    <row r="29" spans="2:10" x14ac:dyDescent="0.25">
      <c r="B29" s="124" t="s">
        <v>34</v>
      </c>
      <c r="C29" s="125"/>
      <c r="D29" s="125"/>
      <c r="E29" s="125"/>
      <c r="F29" s="125"/>
      <c r="G29" s="125"/>
      <c r="H29" s="125"/>
      <c r="I29" s="125"/>
      <c r="J29" s="125"/>
    </row>
    <row r="30" spans="2:10" ht="28.5" x14ac:dyDescent="0.25">
      <c r="B30" s="124" t="s">
        <v>35</v>
      </c>
      <c r="C30" s="125"/>
      <c r="D30" s="125"/>
      <c r="E30" s="125"/>
      <c r="F30" s="125"/>
      <c r="G30" s="125"/>
      <c r="H30" s="125"/>
      <c r="I30" s="125"/>
      <c r="J30" s="125"/>
    </row>
    <row r="31" spans="2:10" x14ac:dyDescent="0.25">
      <c r="B31" s="124" t="s">
        <v>36</v>
      </c>
      <c r="C31" s="125"/>
      <c r="D31" s="125"/>
      <c r="E31" s="125"/>
      <c r="F31" s="125"/>
      <c r="G31" s="125"/>
      <c r="H31" s="125"/>
      <c r="I31" s="125"/>
      <c r="J31" s="125"/>
    </row>
    <row r="32" spans="2:10" x14ac:dyDescent="0.25">
      <c r="B32" s="124" t="s">
        <v>37</v>
      </c>
      <c r="C32" s="125"/>
      <c r="D32" s="125"/>
      <c r="E32" s="125"/>
      <c r="F32" s="125"/>
      <c r="G32" s="125"/>
      <c r="H32" s="125"/>
      <c r="I32" s="125"/>
      <c r="J32" s="125"/>
    </row>
    <row r="33" spans="2:20" x14ac:dyDescent="0.25">
      <c r="B33" s="124" t="s">
        <v>38</v>
      </c>
      <c r="C33" s="125"/>
      <c r="D33" s="125">
        <v>8.7277884377711779</v>
      </c>
      <c r="E33" s="125"/>
      <c r="F33" s="125">
        <v>8.7277884377711779</v>
      </c>
      <c r="G33" s="125"/>
      <c r="H33" s="125"/>
      <c r="I33" s="125"/>
      <c r="J33" s="125"/>
    </row>
    <row r="34" spans="2:20" x14ac:dyDescent="0.25">
      <c r="B34" s="124" t="s">
        <v>39</v>
      </c>
      <c r="C34" s="125"/>
      <c r="D34" s="125"/>
      <c r="E34" s="125"/>
      <c r="F34" s="125"/>
      <c r="G34" s="125"/>
      <c r="H34" s="125"/>
      <c r="I34" s="125"/>
      <c r="J34" s="125"/>
    </row>
    <row r="35" spans="2:20" ht="28.5" x14ac:dyDescent="0.25">
      <c r="B35" s="124" t="s">
        <v>40</v>
      </c>
      <c r="C35" s="125"/>
      <c r="D35" s="125"/>
      <c r="E35" s="125"/>
      <c r="F35" s="125"/>
      <c r="G35" s="125"/>
      <c r="H35" s="125"/>
      <c r="I35" s="125"/>
      <c r="J35" s="125"/>
    </row>
    <row r="36" spans="2:20" x14ac:dyDescent="0.25">
      <c r="B36" s="124" t="s">
        <v>41</v>
      </c>
      <c r="C36" s="125"/>
      <c r="D36" s="125"/>
      <c r="E36" s="125"/>
      <c r="F36" s="125"/>
      <c r="G36" s="125"/>
      <c r="H36" s="125"/>
      <c r="I36" s="125"/>
      <c r="J36" s="125"/>
    </row>
    <row r="37" spans="2:20" x14ac:dyDescent="0.25">
      <c r="B37" s="124" t="s">
        <v>42</v>
      </c>
      <c r="C37" s="125"/>
      <c r="D37" s="125"/>
      <c r="E37" s="125"/>
      <c r="F37" s="125"/>
      <c r="G37" s="125"/>
      <c r="H37" s="125"/>
      <c r="I37" s="125"/>
      <c r="J37" s="125"/>
    </row>
    <row r="38" spans="2:20" ht="28.5" x14ac:dyDescent="0.25">
      <c r="B38" s="124" t="s">
        <v>43</v>
      </c>
      <c r="C38" s="125"/>
      <c r="D38" s="125"/>
      <c r="E38" s="125"/>
      <c r="F38" s="125"/>
      <c r="G38" s="125"/>
      <c r="H38" s="125"/>
      <c r="I38" s="125"/>
      <c r="J38" s="125"/>
    </row>
    <row r="39" spans="2:20" x14ac:dyDescent="0.25">
      <c r="B39" s="124" t="s">
        <v>44</v>
      </c>
      <c r="C39" s="125"/>
      <c r="D39" s="125"/>
      <c r="E39" s="125"/>
      <c r="F39" s="125"/>
      <c r="G39" s="125"/>
      <c r="H39" s="125"/>
      <c r="I39" s="125"/>
      <c r="J39" s="125"/>
    </row>
    <row r="40" spans="2:20" ht="15.75" x14ac:dyDescent="0.3">
      <c r="B40" s="66" t="s">
        <v>211</v>
      </c>
    </row>
    <row r="41" spans="2:20" ht="15.75" x14ac:dyDescent="0.3">
      <c r="B41" s="70" t="s">
        <v>212</v>
      </c>
    </row>
    <row r="42" spans="2:20" s="76" customFormat="1" ht="15.75" x14ac:dyDescent="0.3">
      <c r="B42" s="70"/>
      <c r="C42" s="49"/>
      <c r="D42" s="49"/>
      <c r="E42" s="49"/>
      <c r="F42" s="49"/>
      <c r="G42" s="49"/>
      <c r="H42" s="49"/>
      <c r="I42" s="49"/>
      <c r="J42" s="49"/>
      <c r="K42" s="49"/>
      <c r="L42" s="49"/>
      <c r="M42" s="51"/>
      <c r="N42" s="51"/>
      <c r="O42" s="51"/>
      <c r="P42" s="51"/>
      <c r="Q42" s="51"/>
      <c r="R42" s="51"/>
      <c r="S42" s="51"/>
      <c r="T42" s="51"/>
    </row>
    <row r="43" spans="2:20" s="76" customFormat="1" ht="15.75" x14ac:dyDescent="0.3">
      <c r="B43" s="70"/>
      <c r="C43" s="49"/>
      <c r="D43" s="49"/>
      <c r="E43" s="49"/>
      <c r="F43" s="49"/>
      <c r="G43" s="49"/>
      <c r="H43" s="49"/>
      <c r="I43" s="49"/>
      <c r="J43" s="49"/>
      <c r="K43" s="49"/>
      <c r="L43" s="49"/>
      <c r="M43" s="51"/>
      <c r="N43" s="51"/>
      <c r="O43" s="51"/>
      <c r="P43" s="51"/>
      <c r="Q43" s="51"/>
      <c r="R43" s="51"/>
      <c r="S43" s="51"/>
      <c r="T43" s="51"/>
    </row>
    <row r="44" spans="2:20" s="76" customFormat="1" ht="15.75" x14ac:dyDescent="0.3">
      <c r="B44" s="70"/>
      <c r="C44" s="49"/>
      <c r="D44" s="49"/>
      <c r="E44" s="49"/>
      <c r="F44" s="49"/>
      <c r="G44" s="49"/>
      <c r="H44" s="49"/>
      <c r="I44" s="49"/>
      <c r="J44" s="49"/>
      <c r="K44" s="49"/>
      <c r="L44" s="49"/>
      <c r="M44" s="51"/>
      <c r="N44" s="51"/>
      <c r="O44" s="51"/>
      <c r="P44" s="51"/>
      <c r="Q44" s="51"/>
      <c r="R44" s="51"/>
      <c r="S44" s="51"/>
      <c r="T44" s="51"/>
    </row>
    <row r="45" spans="2:20" s="76" customFormat="1" ht="15.75" x14ac:dyDescent="0.3">
      <c r="B45" s="70"/>
      <c r="C45" s="49"/>
      <c r="D45" s="49"/>
      <c r="E45" s="49"/>
      <c r="F45" s="49"/>
      <c r="G45" s="49"/>
      <c r="H45" s="49"/>
      <c r="I45" s="49"/>
      <c r="J45" s="49"/>
      <c r="K45" s="49"/>
      <c r="L45" s="49"/>
      <c r="M45" s="51"/>
      <c r="N45" s="51"/>
      <c r="O45" s="51"/>
      <c r="P45" s="51"/>
      <c r="Q45" s="51"/>
      <c r="R45" s="51"/>
      <c r="S45" s="51"/>
      <c r="T45" s="51"/>
    </row>
    <row r="46" spans="2:20" s="76" customFormat="1" ht="15.75" x14ac:dyDescent="0.3">
      <c r="B46" s="70"/>
      <c r="C46" s="49"/>
      <c r="D46" s="49"/>
      <c r="E46" s="49"/>
      <c r="F46" s="49"/>
      <c r="G46" s="49"/>
      <c r="H46" s="49"/>
      <c r="I46" s="49"/>
      <c r="J46" s="49"/>
      <c r="K46" s="49"/>
      <c r="L46" s="49"/>
      <c r="M46" s="51"/>
      <c r="N46" s="51"/>
      <c r="O46" s="51"/>
      <c r="P46" s="51"/>
      <c r="Q46" s="51"/>
      <c r="R46" s="51"/>
      <c r="S46" s="51"/>
      <c r="T46" s="51"/>
    </row>
    <row r="47" spans="2:20" s="76" customFormat="1" ht="15.75" x14ac:dyDescent="0.3">
      <c r="B47" s="70"/>
      <c r="C47" s="49"/>
      <c r="D47" s="49"/>
      <c r="E47" s="49"/>
      <c r="F47" s="49"/>
      <c r="G47" s="49"/>
      <c r="H47" s="49"/>
      <c r="I47" s="49"/>
      <c r="J47" s="49"/>
      <c r="K47" s="49"/>
      <c r="L47" s="49"/>
      <c r="M47" s="51"/>
      <c r="N47" s="51"/>
      <c r="O47" s="51"/>
      <c r="P47" s="51"/>
      <c r="Q47" s="51"/>
      <c r="R47" s="51"/>
      <c r="S47" s="51"/>
      <c r="T47" s="51"/>
    </row>
    <row r="48" spans="2:20" s="76" customFormat="1" ht="15.75" x14ac:dyDescent="0.3">
      <c r="B48" s="70"/>
      <c r="C48" s="49"/>
      <c r="D48" s="49"/>
      <c r="E48" s="49"/>
      <c r="F48" s="49"/>
      <c r="G48" s="49"/>
      <c r="H48" s="49"/>
      <c r="I48" s="49"/>
      <c r="J48" s="49"/>
      <c r="K48" s="49"/>
      <c r="L48" s="49"/>
      <c r="M48" s="51"/>
      <c r="N48" s="51"/>
      <c r="O48" s="51"/>
      <c r="P48" s="51"/>
      <c r="Q48" s="51"/>
      <c r="R48" s="51"/>
      <c r="S48" s="51"/>
      <c r="T48" s="51"/>
    </row>
    <row r="50" spans="2:20" s="76" customFormat="1" ht="17.25" x14ac:dyDescent="0.3">
      <c r="B50" s="79"/>
      <c r="C50" s="49"/>
      <c r="D50" s="49"/>
      <c r="E50" s="49"/>
      <c r="F50" s="49"/>
      <c r="G50" s="49"/>
      <c r="H50" s="49"/>
      <c r="I50" s="49"/>
      <c r="J50" s="49"/>
      <c r="K50" s="49"/>
      <c r="L50" s="49"/>
      <c r="M50" s="51"/>
      <c r="N50" s="51"/>
      <c r="O50" s="51"/>
      <c r="P50" s="51"/>
      <c r="Q50" s="51"/>
      <c r="R50" s="51"/>
      <c r="S50" s="51"/>
      <c r="T50" s="51"/>
    </row>
    <row r="51" spans="2:20" s="76" customFormat="1" ht="17.25" x14ac:dyDescent="0.3">
      <c r="B51" s="94"/>
      <c r="C51" s="49"/>
      <c r="D51" s="49"/>
      <c r="E51" s="49"/>
      <c r="F51" s="49"/>
      <c r="G51" s="49"/>
      <c r="H51" s="49"/>
      <c r="I51" s="49"/>
      <c r="J51" s="49"/>
      <c r="K51" s="49"/>
      <c r="L51" s="49"/>
      <c r="M51" s="51"/>
      <c r="N51" s="51"/>
      <c r="O51" s="51"/>
      <c r="P51" s="51"/>
      <c r="Q51" s="51"/>
      <c r="R51" s="51"/>
      <c r="S51" s="51"/>
      <c r="T51" s="51"/>
    </row>
    <row r="52" spans="2:20" ht="15.75" x14ac:dyDescent="0.25">
      <c r="B52" s="191" t="s">
        <v>152</v>
      </c>
      <c r="C52" s="191"/>
      <c r="D52" s="191"/>
      <c r="E52" s="191"/>
      <c r="F52" s="191"/>
      <c r="G52" s="191"/>
      <c r="H52" s="191"/>
      <c r="I52" s="191"/>
      <c r="J52" s="191"/>
    </row>
    <row r="53" spans="2:20" x14ac:dyDescent="0.25">
      <c r="B53" s="192" t="s">
        <v>142</v>
      </c>
      <c r="C53" s="188" t="s">
        <v>153</v>
      </c>
      <c r="D53" s="188"/>
      <c r="E53" s="188"/>
      <c r="F53" s="188"/>
      <c r="G53" s="188" t="s">
        <v>154</v>
      </c>
      <c r="H53" s="188"/>
      <c r="I53" s="188"/>
      <c r="J53" s="188"/>
    </row>
    <row r="54" spans="2:20" x14ac:dyDescent="0.25">
      <c r="B54" s="192"/>
      <c r="C54" s="153" t="s">
        <v>144</v>
      </c>
      <c r="D54" s="153" t="s">
        <v>145</v>
      </c>
      <c r="E54" s="153" t="s">
        <v>146</v>
      </c>
      <c r="F54" s="153" t="s">
        <v>147</v>
      </c>
      <c r="G54" s="153" t="s">
        <v>144</v>
      </c>
      <c r="H54" s="153" t="s">
        <v>145</v>
      </c>
      <c r="I54" s="153" t="s">
        <v>146</v>
      </c>
      <c r="J54" s="153" t="s">
        <v>147</v>
      </c>
    </row>
    <row r="55" spans="2:20" x14ac:dyDescent="0.25">
      <c r="B55" s="124" t="s">
        <v>72</v>
      </c>
      <c r="C55" s="125">
        <v>53.862917795428395</v>
      </c>
      <c r="D55" s="125">
        <v>57.789670847220826</v>
      </c>
      <c r="E55" s="125">
        <v>53.862917795428395</v>
      </c>
      <c r="F55" s="125">
        <v>57.789670847220826</v>
      </c>
      <c r="G55" s="125">
        <v>0</v>
      </c>
      <c r="H55" s="125">
        <v>0</v>
      </c>
      <c r="I55" s="125">
        <v>0</v>
      </c>
      <c r="J55" s="125">
        <v>0</v>
      </c>
    </row>
    <row r="56" spans="2:20" x14ac:dyDescent="0.25">
      <c r="B56" s="124" t="s">
        <v>148</v>
      </c>
      <c r="C56" s="125">
        <v>53.862917795428388</v>
      </c>
      <c r="D56" s="125">
        <v>57.789670847220819</v>
      </c>
      <c r="E56" s="125">
        <v>53.862917795428388</v>
      </c>
      <c r="F56" s="125">
        <v>57.789670847220819</v>
      </c>
      <c r="G56" s="125">
        <v>0</v>
      </c>
      <c r="H56" s="125">
        <v>0</v>
      </c>
      <c r="I56" s="125">
        <v>0</v>
      </c>
      <c r="J56" s="125">
        <v>0</v>
      </c>
    </row>
    <row r="57" spans="2:20" x14ac:dyDescent="0.25">
      <c r="B57" s="124" t="s">
        <v>149</v>
      </c>
      <c r="C57" s="125">
        <v>0</v>
      </c>
      <c r="D57" s="125">
        <v>0</v>
      </c>
      <c r="E57" s="125">
        <v>0</v>
      </c>
      <c r="F57" s="125">
        <v>0</v>
      </c>
      <c r="G57" s="125">
        <v>0</v>
      </c>
      <c r="H57" s="125">
        <v>0</v>
      </c>
      <c r="I57" s="125">
        <v>0</v>
      </c>
      <c r="J57" s="125">
        <v>0</v>
      </c>
    </row>
    <row r="58" spans="2:20" ht="28.5" x14ac:dyDescent="0.25">
      <c r="B58" s="124" t="s">
        <v>150</v>
      </c>
      <c r="C58" s="125"/>
      <c r="D58" s="125"/>
      <c r="E58" s="125"/>
      <c r="F58" s="125"/>
      <c r="G58" s="125"/>
      <c r="H58" s="125"/>
      <c r="I58" s="125"/>
      <c r="J58" s="125"/>
    </row>
    <row r="59" spans="2:20" x14ac:dyDescent="0.25">
      <c r="B59" s="124" t="s">
        <v>5</v>
      </c>
      <c r="C59" s="125">
        <v>0</v>
      </c>
      <c r="D59" s="125">
        <v>0</v>
      </c>
      <c r="E59" s="125">
        <v>0</v>
      </c>
      <c r="F59" s="125">
        <v>0</v>
      </c>
      <c r="G59" s="125">
        <v>0</v>
      </c>
      <c r="H59" s="125">
        <v>0</v>
      </c>
      <c r="I59" s="125">
        <v>0</v>
      </c>
      <c r="J59" s="125">
        <v>0</v>
      </c>
    </row>
    <row r="60" spans="2:20" x14ac:dyDescent="0.25">
      <c r="B60" s="124" t="s">
        <v>16</v>
      </c>
      <c r="C60" s="125"/>
      <c r="D60" s="125">
        <v>3.9267530517924287</v>
      </c>
      <c r="E60" s="125">
        <v>0</v>
      </c>
      <c r="F60" s="125">
        <v>3.9267530517924287</v>
      </c>
      <c r="G60" s="125"/>
      <c r="H60" s="125"/>
      <c r="I60" s="125"/>
      <c r="J60" s="125"/>
    </row>
    <row r="61" spans="2:20" x14ac:dyDescent="0.25">
      <c r="B61" s="124" t="s">
        <v>23</v>
      </c>
      <c r="C61" s="125"/>
      <c r="D61" s="125"/>
      <c r="E61" s="125"/>
      <c r="F61" s="125"/>
      <c r="G61" s="125"/>
      <c r="H61" s="125"/>
      <c r="I61" s="125"/>
      <c r="J61" s="125"/>
    </row>
    <row r="62" spans="2:20" x14ac:dyDescent="0.25">
      <c r="B62" s="124" t="s">
        <v>25</v>
      </c>
      <c r="C62" s="125"/>
      <c r="D62" s="125"/>
      <c r="E62" s="125"/>
      <c r="F62" s="125"/>
      <c r="G62" s="125"/>
      <c r="H62" s="125"/>
      <c r="I62" s="125"/>
      <c r="J62" s="125"/>
    </row>
    <row r="63" spans="2:20" x14ac:dyDescent="0.25">
      <c r="B63" s="124" t="s">
        <v>26</v>
      </c>
      <c r="C63" s="125">
        <v>50.885271697480007</v>
      </c>
      <c r="D63" s="125">
        <v>50.885271697480007</v>
      </c>
      <c r="E63" s="125">
        <v>50.885271697480007</v>
      </c>
      <c r="F63" s="125">
        <v>50.885271697480007</v>
      </c>
      <c r="G63" s="125"/>
      <c r="H63" s="125"/>
      <c r="I63" s="125"/>
      <c r="J63" s="125"/>
    </row>
    <row r="64" spans="2:20" x14ac:dyDescent="0.25">
      <c r="B64" s="124" t="s">
        <v>27</v>
      </c>
      <c r="C64" s="125"/>
      <c r="D64" s="125"/>
      <c r="E64" s="125"/>
      <c r="F64" s="125"/>
      <c r="G64" s="125"/>
      <c r="H64" s="125"/>
      <c r="I64" s="125"/>
      <c r="J64" s="125"/>
    </row>
    <row r="65" spans="2:10" x14ac:dyDescent="0.25">
      <c r="B65" s="124" t="s">
        <v>28</v>
      </c>
      <c r="C65" s="125">
        <v>0</v>
      </c>
      <c r="D65" s="125">
        <v>0</v>
      </c>
      <c r="E65" s="125">
        <v>0</v>
      </c>
      <c r="F65" s="125">
        <v>0</v>
      </c>
      <c r="G65" s="125">
        <v>0</v>
      </c>
      <c r="H65" s="125">
        <v>0</v>
      </c>
      <c r="I65" s="125">
        <v>0</v>
      </c>
      <c r="J65" s="125">
        <v>0</v>
      </c>
    </row>
    <row r="66" spans="2:10" x14ac:dyDescent="0.25">
      <c r="B66" s="124" t="s">
        <v>29</v>
      </c>
      <c r="C66" s="125"/>
      <c r="D66" s="125"/>
      <c r="E66" s="125"/>
      <c r="F66" s="125"/>
      <c r="G66" s="125"/>
      <c r="H66" s="125"/>
      <c r="I66" s="125"/>
      <c r="J66" s="125"/>
    </row>
    <row r="67" spans="2:10" x14ac:dyDescent="0.25">
      <c r="B67" s="124" t="s">
        <v>30</v>
      </c>
      <c r="C67" s="125"/>
      <c r="D67" s="125"/>
      <c r="E67" s="125"/>
      <c r="F67" s="125"/>
      <c r="G67" s="125"/>
      <c r="H67" s="125"/>
      <c r="I67" s="125"/>
      <c r="J67" s="125"/>
    </row>
    <row r="68" spans="2:10" x14ac:dyDescent="0.25">
      <c r="B68" s="124" t="s">
        <v>31</v>
      </c>
      <c r="C68" s="125"/>
      <c r="D68" s="125"/>
      <c r="E68" s="125"/>
      <c r="F68" s="125"/>
      <c r="G68" s="125"/>
      <c r="H68" s="125"/>
      <c r="I68" s="125"/>
      <c r="J68" s="125"/>
    </row>
    <row r="69" spans="2:10" x14ac:dyDescent="0.25">
      <c r="B69" s="124" t="s">
        <v>32</v>
      </c>
      <c r="C69" s="125"/>
      <c r="D69" s="125"/>
      <c r="E69" s="125"/>
      <c r="F69" s="125"/>
      <c r="G69" s="125"/>
      <c r="H69" s="125"/>
      <c r="I69" s="125"/>
      <c r="J69" s="125"/>
    </row>
    <row r="70" spans="2:10" x14ac:dyDescent="0.25">
      <c r="B70" s="124" t="s">
        <v>33</v>
      </c>
      <c r="C70" s="125"/>
      <c r="D70" s="125"/>
      <c r="E70" s="125"/>
      <c r="F70" s="125"/>
      <c r="G70" s="125"/>
      <c r="H70" s="125"/>
      <c r="I70" s="125"/>
      <c r="J70" s="125"/>
    </row>
    <row r="71" spans="2:10" x14ac:dyDescent="0.25">
      <c r="B71" s="124" t="s">
        <v>34</v>
      </c>
      <c r="C71" s="125"/>
      <c r="D71" s="125"/>
      <c r="E71" s="125"/>
      <c r="F71" s="125"/>
      <c r="G71" s="125"/>
      <c r="H71" s="125"/>
      <c r="I71" s="125"/>
      <c r="J71" s="125"/>
    </row>
    <row r="72" spans="2:10" ht="28.5" x14ac:dyDescent="0.25">
      <c r="B72" s="124" t="s">
        <v>35</v>
      </c>
      <c r="C72" s="125"/>
      <c r="D72" s="125"/>
      <c r="E72" s="125"/>
      <c r="F72" s="125"/>
      <c r="G72" s="125"/>
      <c r="H72" s="125"/>
      <c r="I72" s="125"/>
      <c r="J72" s="125"/>
    </row>
    <row r="73" spans="2:10" x14ac:dyDescent="0.25">
      <c r="B73" s="124" t="s">
        <v>36</v>
      </c>
      <c r="C73" s="125"/>
      <c r="D73" s="125"/>
      <c r="E73" s="125"/>
      <c r="F73" s="125"/>
      <c r="G73" s="125"/>
      <c r="H73" s="125"/>
      <c r="I73" s="125"/>
      <c r="J73" s="125"/>
    </row>
    <row r="74" spans="2:10" x14ac:dyDescent="0.25">
      <c r="B74" s="124" t="s">
        <v>37</v>
      </c>
      <c r="C74" s="125"/>
      <c r="D74" s="125"/>
      <c r="E74" s="125"/>
      <c r="F74" s="125"/>
      <c r="G74" s="125"/>
      <c r="H74" s="125"/>
      <c r="I74" s="125"/>
      <c r="J74" s="125"/>
    </row>
    <row r="75" spans="2:10" x14ac:dyDescent="0.25">
      <c r="B75" s="124" t="s">
        <v>38</v>
      </c>
      <c r="C75" s="125">
        <v>2.9776460979483819</v>
      </c>
      <c r="D75" s="125">
        <v>2.9776460979483819</v>
      </c>
      <c r="E75" s="125">
        <v>2.9776460979483819</v>
      </c>
      <c r="F75" s="125">
        <v>2.9776460979483819</v>
      </c>
      <c r="G75" s="125">
        <v>0</v>
      </c>
      <c r="H75" s="125"/>
      <c r="I75" s="125"/>
      <c r="J75" s="125"/>
    </row>
    <row r="76" spans="2:10" x14ac:dyDescent="0.25">
      <c r="B76" s="124" t="s">
        <v>39</v>
      </c>
      <c r="C76" s="125"/>
      <c r="D76" s="125"/>
      <c r="E76" s="125"/>
      <c r="F76" s="125"/>
      <c r="G76" s="125"/>
      <c r="H76" s="125"/>
      <c r="I76" s="125"/>
      <c r="J76" s="125"/>
    </row>
    <row r="77" spans="2:10" ht="28.5" x14ac:dyDescent="0.25">
      <c r="B77" s="124" t="s">
        <v>40</v>
      </c>
      <c r="C77" s="125"/>
      <c r="D77" s="125"/>
      <c r="E77" s="125"/>
      <c r="F77" s="125"/>
      <c r="G77" s="125"/>
      <c r="H77" s="125"/>
      <c r="I77" s="125"/>
      <c r="J77" s="125"/>
    </row>
    <row r="78" spans="2:10" x14ac:dyDescent="0.25">
      <c r="B78" s="124" t="s">
        <v>41</v>
      </c>
      <c r="C78" s="125"/>
      <c r="D78" s="125"/>
      <c r="E78" s="125"/>
      <c r="F78" s="125"/>
      <c r="G78" s="125"/>
      <c r="H78" s="125"/>
      <c r="I78" s="125"/>
      <c r="J78" s="125"/>
    </row>
    <row r="79" spans="2:10" x14ac:dyDescent="0.25">
      <c r="B79" s="124" t="s">
        <v>42</v>
      </c>
      <c r="C79" s="125"/>
      <c r="D79" s="125"/>
      <c r="E79" s="125"/>
      <c r="F79" s="125"/>
      <c r="G79" s="125"/>
      <c r="H79" s="125"/>
      <c r="I79" s="125"/>
      <c r="J79" s="125"/>
    </row>
    <row r="80" spans="2:10" ht="28.5" x14ac:dyDescent="0.25">
      <c r="B80" s="124" t="s">
        <v>43</v>
      </c>
      <c r="C80" s="125"/>
      <c r="D80" s="125"/>
      <c r="E80" s="125"/>
      <c r="F80" s="125"/>
      <c r="G80" s="125"/>
      <c r="H80" s="125"/>
      <c r="I80" s="125"/>
      <c r="J80" s="125"/>
    </row>
    <row r="81" spans="2:10" x14ac:dyDescent="0.25">
      <c r="B81" s="124" t="s">
        <v>44</v>
      </c>
      <c r="C81" s="125"/>
      <c r="D81" s="125"/>
      <c r="E81" s="125"/>
      <c r="F81" s="125"/>
      <c r="G81" s="125"/>
      <c r="H81" s="125"/>
      <c r="I81" s="125"/>
      <c r="J81" s="125"/>
    </row>
    <row r="82" spans="2:10" ht="15.75" x14ac:dyDescent="0.3">
      <c r="B82" s="66" t="s">
        <v>211</v>
      </c>
      <c r="C82" s="51"/>
      <c r="D82" s="51"/>
      <c r="E82" s="51"/>
      <c r="F82" s="51"/>
      <c r="G82" s="51"/>
      <c r="H82" s="51"/>
      <c r="I82" s="51"/>
      <c r="J82" s="51"/>
    </row>
    <row r="83" spans="2:10" ht="15.75" x14ac:dyDescent="0.3">
      <c r="B83" s="70" t="s">
        <v>212</v>
      </c>
      <c r="C83" s="51"/>
      <c r="D83" s="51"/>
      <c r="E83" s="51"/>
      <c r="F83" s="51"/>
      <c r="G83" s="51"/>
      <c r="H83" s="51"/>
      <c r="I83" s="51"/>
      <c r="J83" s="51"/>
    </row>
  </sheetData>
  <mergeCells count="8">
    <mergeCell ref="B53:B54"/>
    <mergeCell ref="C53:F53"/>
    <mergeCell ref="G53:J53"/>
    <mergeCell ref="B10:J10"/>
    <mergeCell ref="B52:J52"/>
    <mergeCell ref="B11:B12"/>
    <mergeCell ref="C11:F11"/>
    <mergeCell ref="G11:J11"/>
  </mergeCells>
  <hyperlinks>
    <hyperlink ref="L10" location="ÍNDICE!A1" display="INDICE"/>
  </hyperlinks>
  <pageMargins left="0.7" right="0.7" top="0.75" bottom="0.75" header="0.3" footer="0.3"/>
  <pageSetup paperSize="9" orientation="portrait" r:id="rId1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33"/>
  <dimension ref="A2:I29"/>
  <sheetViews>
    <sheetView showGridLines="0" workbookViewId="0">
      <selection activeCell="J18" sqref="J18"/>
    </sheetView>
  </sheetViews>
  <sheetFormatPr baseColWidth="10" defaultRowHeight="16.5" x14ac:dyDescent="0.3"/>
  <cols>
    <col min="1" max="1" width="11.42578125" style="76"/>
    <col min="2" max="2" width="18" style="53" customWidth="1"/>
    <col min="3" max="3" width="18" style="52" customWidth="1"/>
    <col min="4" max="7" width="11.42578125" style="52"/>
    <col min="8" max="16384" width="11.42578125" style="48"/>
  </cols>
  <sheetData>
    <row r="2" spans="2:9" s="76" customFormat="1" x14ac:dyDescent="0.3">
      <c r="B2" s="53"/>
      <c r="C2" s="52"/>
      <c r="D2" s="52"/>
      <c r="E2" s="52"/>
      <c r="F2" s="52"/>
      <c r="G2" s="52"/>
    </row>
    <row r="3" spans="2:9" s="76" customFormat="1" x14ac:dyDescent="0.3">
      <c r="B3" s="53"/>
      <c r="C3" s="52"/>
      <c r="D3" s="52"/>
      <c r="E3" s="52"/>
      <c r="F3" s="52"/>
      <c r="G3" s="52"/>
    </row>
    <row r="4" spans="2:9" s="76" customFormat="1" x14ac:dyDescent="0.3">
      <c r="B4" s="53"/>
      <c r="C4" s="52"/>
      <c r="D4" s="52"/>
      <c r="E4" s="52"/>
      <c r="F4" s="52"/>
      <c r="G4" s="52"/>
    </row>
    <row r="5" spans="2:9" s="76" customFormat="1" x14ac:dyDescent="0.3">
      <c r="B5" s="53"/>
      <c r="C5" s="52"/>
      <c r="D5" s="52"/>
      <c r="E5" s="52"/>
      <c r="F5" s="52"/>
      <c r="G5" s="52"/>
    </row>
    <row r="8" spans="2:9" ht="28.5" customHeight="1" x14ac:dyDescent="0.3"/>
    <row r="9" spans="2:9" ht="40.5" x14ac:dyDescent="0.25">
      <c r="B9" s="155" t="s">
        <v>155</v>
      </c>
      <c r="C9" s="155" t="s">
        <v>156</v>
      </c>
      <c r="D9" s="155" t="s">
        <v>153</v>
      </c>
      <c r="E9" s="155" t="s">
        <v>154</v>
      </c>
      <c r="F9" s="155" t="s">
        <v>157</v>
      </c>
      <c r="G9" s="155" t="s">
        <v>158</v>
      </c>
      <c r="I9" s="102" t="s">
        <v>252</v>
      </c>
    </row>
    <row r="10" spans="2:9" ht="28.5" x14ac:dyDescent="0.3">
      <c r="B10" s="131" t="s">
        <v>80</v>
      </c>
      <c r="C10" s="124">
        <f>+SUM(D10:E10)</f>
        <v>20132.877224268246</v>
      </c>
      <c r="D10" s="125">
        <v>14594.945373433062</v>
      </c>
      <c r="E10" s="125">
        <v>5537.9318508351835</v>
      </c>
      <c r="F10" s="125">
        <v>7125.4288077147658</v>
      </c>
      <c r="G10" s="132">
        <f>+C10/F10</f>
        <v>2.8254969304402002</v>
      </c>
      <c r="I10" s="82"/>
    </row>
    <row r="11" spans="2:9" ht="28.5" x14ac:dyDescent="0.3">
      <c r="B11" s="131" t="s">
        <v>81</v>
      </c>
      <c r="C11" s="124">
        <f t="shared" ref="C11:C26" si="0">+SUM(D11:E11)</f>
        <v>109970.81738477417</v>
      </c>
      <c r="D11" s="125">
        <v>56337.864749429631</v>
      </c>
      <c r="E11" s="125">
        <v>53632.95263534454</v>
      </c>
      <c r="F11" s="125">
        <v>190381.28501782555</v>
      </c>
      <c r="G11" s="132">
        <f t="shared" ref="G11:G25" si="1">+C11/F11</f>
        <v>0.57763459982149779</v>
      </c>
      <c r="I11" s="82"/>
    </row>
    <row r="12" spans="2:9" ht="28.5" x14ac:dyDescent="0.3">
      <c r="B12" s="131" t="s">
        <v>82</v>
      </c>
      <c r="C12" s="124">
        <f t="shared" si="0"/>
        <v>408887.94608280837</v>
      </c>
      <c r="D12" s="125">
        <v>237644.0099788105</v>
      </c>
      <c r="E12" s="125">
        <v>171243.93610399787</v>
      </c>
      <c r="F12" s="125">
        <v>601954.36170125636</v>
      </c>
      <c r="G12" s="132">
        <f t="shared" si="1"/>
        <v>0.67926735330432775</v>
      </c>
      <c r="I12" s="82"/>
    </row>
    <row r="13" spans="2:9" ht="15.75" x14ac:dyDescent="0.3">
      <c r="B13" s="131" t="s">
        <v>83</v>
      </c>
      <c r="C13" s="124">
        <f t="shared" si="0"/>
        <v>61046.888593656731</v>
      </c>
      <c r="D13" s="125">
        <v>47120.375293599755</v>
      </c>
      <c r="E13" s="125">
        <v>13926.513300056979</v>
      </c>
      <c r="F13" s="125">
        <v>48096.943363123079</v>
      </c>
      <c r="G13" s="132">
        <f t="shared" si="1"/>
        <v>1.2692467405415755</v>
      </c>
      <c r="I13" s="82"/>
    </row>
    <row r="14" spans="2:9" ht="42.75" x14ac:dyDescent="0.3">
      <c r="B14" s="131" t="s">
        <v>84</v>
      </c>
      <c r="C14" s="124">
        <f t="shared" si="0"/>
        <v>53656.17035612787</v>
      </c>
      <c r="D14" s="125">
        <v>28268.489257660967</v>
      </c>
      <c r="E14" s="125">
        <v>25387.681098466906</v>
      </c>
      <c r="F14" s="125">
        <v>126246.06586789405</v>
      </c>
      <c r="G14" s="156">
        <f>(C14/F14)*10</f>
        <v>4.2501261316352279</v>
      </c>
      <c r="I14" s="82"/>
    </row>
    <row r="15" spans="2:9" ht="42.75" x14ac:dyDescent="0.3">
      <c r="B15" s="131" t="s">
        <v>85</v>
      </c>
      <c r="C15" s="124">
        <f t="shared" si="0"/>
        <v>14678.921639903647</v>
      </c>
      <c r="D15" s="125">
        <v>13943.646887802672</v>
      </c>
      <c r="E15" s="125">
        <v>735.27475210097452</v>
      </c>
      <c r="F15" s="125">
        <v>17869.705272845644</v>
      </c>
      <c r="G15" s="132">
        <f t="shared" si="1"/>
        <v>0.82144173145426014</v>
      </c>
      <c r="I15" s="82"/>
    </row>
    <row r="16" spans="2:9" ht="28.5" x14ac:dyDescent="0.3">
      <c r="B16" s="131" t="s">
        <v>86</v>
      </c>
      <c r="C16" s="124">
        <f t="shared" si="0"/>
        <v>19139.039161385284</v>
      </c>
      <c r="D16" s="125">
        <v>2882.5887898436031</v>
      </c>
      <c r="E16" s="125">
        <v>16256.450371541683</v>
      </c>
      <c r="F16" s="125">
        <v>6871.0006293316965</v>
      </c>
      <c r="G16" s="132">
        <f t="shared" si="1"/>
        <v>2.7854806299511039</v>
      </c>
      <c r="I16" s="82"/>
    </row>
    <row r="17" spans="2:9" ht="28.5" x14ac:dyDescent="0.3">
      <c r="B17" s="131" t="s">
        <v>87</v>
      </c>
      <c r="C17" s="124">
        <f t="shared" si="0"/>
        <v>143449.16845858085</v>
      </c>
      <c r="D17" s="125">
        <v>8983.0375809484522</v>
      </c>
      <c r="E17" s="125">
        <v>134466.13087763241</v>
      </c>
      <c r="F17" s="125">
        <v>18818.693074398274</v>
      </c>
      <c r="G17" s="132">
        <f t="shared" si="1"/>
        <v>7.6226955767579323</v>
      </c>
      <c r="I17" s="82"/>
    </row>
    <row r="18" spans="2:9" ht="28.5" x14ac:dyDescent="0.3">
      <c r="B18" s="131" t="s">
        <v>88</v>
      </c>
      <c r="C18" s="124">
        <f t="shared" si="0"/>
        <v>4138.7833505245308</v>
      </c>
      <c r="D18" s="125">
        <v>3845.2835164013381</v>
      </c>
      <c r="E18" s="125">
        <v>293.49983412319233</v>
      </c>
      <c r="F18" s="125">
        <v>7459.0726876822073</v>
      </c>
      <c r="G18" s="132">
        <f t="shared" si="1"/>
        <v>0.55486566813583293</v>
      </c>
      <c r="I18" s="82"/>
    </row>
    <row r="19" spans="2:9" ht="28.5" x14ac:dyDescent="0.3">
      <c r="B19" s="131" t="s">
        <v>89</v>
      </c>
      <c r="C19" s="124">
        <f t="shared" si="0"/>
        <v>10147.783069528932</v>
      </c>
      <c r="D19" s="125">
        <v>9190.065727526664</v>
      </c>
      <c r="E19" s="125">
        <v>957.71734200226831</v>
      </c>
      <c r="F19" s="125">
        <v>20602.971945463261</v>
      </c>
      <c r="G19" s="156">
        <f>(C19/F19)*10</f>
        <v>4.9253977030063654</v>
      </c>
      <c r="I19" s="82"/>
    </row>
    <row r="20" spans="2:9" ht="28.5" x14ac:dyDescent="0.3">
      <c r="B20" s="131" t="s">
        <v>90</v>
      </c>
      <c r="C20" s="124">
        <f t="shared" si="0"/>
        <v>16801.277120747251</v>
      </c>
      <c r="D20" s="125">
        <v>16336.206583860483</v>
      </c>
      <c r="E20" s="125">
        <v>465.07053688676586</v>
      </c>
      <c r="F20" s="125">
        <v>5860.9948066419383</v>
      </c>
      <c r="G20" s="132">
        <f t="shared" si="1"/>
        <v>2.8666254919228558</v>
      </c>
      <c r="I20" s="82"/>
    </row>
    <row r="21" spans="2:9" ht="28.5" x14ac:dyDescent="0.3">
      <c r="B21" s="131" t="s">
        <v>91</v>
      </c>
      <c r="C21" s="124">
        <f t="shared" si="0"/>
        <v>100999.37830206942</v>
      </c>
      <c r="D21" s="125">
        <v>83648.397515562145</v>
      </c>
      <c r="E21" s="125">
        <v>17350.980786507283</v>
      </c>
      <c r="F21" s="125">
        <v>246573.77968472542</v>
      </c>
      <c r="G21" s="156">
        <f>(C21/F21)*10</f>
        <v>4.0961118587389711</v>
      </c>
      <c r="I21" s="82"/>
    </row>
    <row r="22" spans="2:9" ht="28.5" x14ac:dyDescent="0.3">
      <c r="B22" s="131" t="s">
        <v>92</v>
      </c>
      <c r="C22" s="124">
        <f t="shared" si="0"/>
        <v>357.50773930988743</v>
      </c>
      <c r="D22" s="125">
        <v>341.04680155272302</v>
      </c>
      <c r="E22" s="125">
        <v>16.460937757164416</v>
      </c>
      <c r="F22" s="125">
        <v>5242.5295496718263</v>
      </c>
      <c r="G22" s="156">
        <f>(C22/F22)*10</f>
        <v>0.68193748060469561</v>
      </c>
      <c r="I22" s="82"/>
    </row>
    <row r="23" spans="2:9" ht="28.5" x14ac:dyDescent="0.3">
      <c r="B23" s="131" t="s">
        <v>93</v>
      </c>
      <c r="C23" s="124">
        <f t="shared" si="0"/>
        <v>4152.3417057755923</v>
      </c>
      <c r="D23" s="125">
        <v>4152.3417057755923</v>
      </c>
      <c r="E23" s="125"/>
      <c r="F23" s="125">
        <v>5058.9225851852034</v>
      </c>
      <c r="G23" s="132">
        <f t="shared" si="1"/>
        <v>0.82079566070758092</v>
      </c>
      <c r="I23" s="82"/>
    </row>
    <row r="24" spans="2:9" ht="28.5" x14ac:dyDescent="0.3">
      <c r="B24" s="131" t="s">
        <v>94</v>
      </c>
      <c r="C24" s="124">
        <f t="shared" si="0"/>
        <v>137106.9320179855</v>
      </c>
      <c r="D24" s="125">
        <v>98475.707249229992</v>
      </c>
      <c r="E24" s="125">
        <v>38631.224768755506</v>
      </c>
      <c r="F24" s="125">
        <v>160262.38102444509</v>
      </c>
      <c r="G24" s="132">
        <f t="shared" si="1"/>
        <v>0.85551538134874183</v>
      </c>
      <c r="I24" s="82"/>
    </row>
    <row r="25" spans="2:9" ht="28.5" x14ac:dyDescent="0.3">
      <c r="B25" s="131" t="s">
        <v>95</v>
      </c>
      <c r="C25" s="124">
        <f t="shared" si="0"/>
        <v>13215.704442616552</v>
      </c>
      <c r="D25" s="125">
        <v>10334.962986890088</v>
      </c>
      <c r="E25" s="125">
        <v>2880.7414557264633</v>
      </c>
      <c r="F25" s="125">
        <v>2873.5609343618075</v>
      </c>
      <c r="G25" s="132">
        <f t="shared" si="1"/>
        <v>4.5990688015640231</v>
      </c>
      <c r="I25" s="82"/>
    </row>
    <row r="26" spans="2:9" ht="28.5" x14ac:dyDescent="0.3">
      <c r="B26" s="131" t="s">
        <v>159</v>
      </c>
      <c r="C26" s="124">
        <f t="shared" si="0"/>
        <v>130185.61184916392</v>
      </c>
      <c r="D26" s="125">
        <v>62915.656705013978</v>
      </c>
      <c r="E26" s="125">
        <v>67269.955144149935</v>
      </c>
      <c r="F26" s="125">
        <v>72035.828833581298</v>
      </c>
      <c r="G26" s="133" t="s">
        <v>160</v>
      </c>
      <c r="I26" s="82"/>
    </row>
    <row r="27" spans="2:9" x14ac:dyDescent="0.3">
      <c r="B27" s="66" t="s">
        <v>211</v>
      </c>
      <c r="I27" s="82"/>
    </row>
    <row r="28" spans="2:9" x14ac:dyDescent="0.3">
      <c r="B28" s="70" t="s">
        <v>212</v>
      </c>
    </row>
    <row r="29" spans="2:9" x14ac:dyDescent="0.3">
      <c r="B29" s="70" t="s">
        <v>213</v>
      </c>
    </row>
  </sheetData>
  <hyperlinks>
    <hyperlink ref="I9" location="ÍNDICE!A1" display="INDICE"/>
  </hyperlinks>
  <pageMargins left="0.7" right="0.7" top="0.75" bottom="0.75" header="0.3" footer="0.3"/>
  <pageSetup orientation="portrait" r:id="rId1"/>
  <ignoredErrors>
    <ignoredError sqref="C10:C26" formulaRange="1"/>
  </ignoredErrors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34"/>
  <dimension ref="A3:I35"/>
  <sheetViews>
    <sheetView showGridLines="0" zoomScaleNormal="100" workbookViewId="0">
      <selection activeCell="L16" sqref="L16"/>
    </sheetView>
  </sheetViews>
  <sheetFormatPr baseColWidth="10" defaultRowHeight="16.5" x14ac:dyDescent="0.3"/>
  <cols>
    <col min="1" max="1" width="11.42578125" style="76"/>
    <col min="2" max="2" width="29.28515625" style="53" customWidth="1"/>
    <col min="3" max="3" width="18" style="52" customWidth="1"/>
    <col min="4" max="7" width="11.42578125" style="52"/>
    <col min="8" max="16384" width="11.42578125" style="48"/>
  </cols>
  <sheetData>
    <row r="3" spans="2:9" s="76" customFormat="1" x14ac:dyDescent="0.3">
      <c r="B3" s="53"/>
      <c r="C3" s="52"/>
      <c r="D3" s="52"/>
      <c r="E3" s="52"/>
      <c r="F3" s="52"/>
      <c r="G3" s="52"/>
    </row>
    <row r="4" spans="2:9" s="76" customFormat="1" x14ac:dyDescent="0.3">
      <c r="B4" s="53"/>
      <c r="C4" s="52"/>
      <c r="D4" s="52"/>
      <c r="E4" s="52"/>
      <c r="F4" s="52"/>
      <c r="G4" s="52"/>
    </row>
    <row r="5" spans="2:9" s="76" customFormat="1" x14ac:dyDescent="0.3">
      <c r="B5" s="53"/>
      <c r="C5" s="52"/>
      <c r="D5" s="52"/>
      <c r="E5" s="52"/>
      <c r="F5" s="52"/>
      <c r="G5" s="52"/>
    </row>
    <row r="8" spans="2:9" ht="26.25" customHeight="1" x14ac:dyDescent="0.3"/>
    <row r="9" spans="2:9" ht="40.5" x14ac:dyDescent="0.25">
      <c r="B9" s="155" t="s">
        <v>155</v>
      </c>
      <c r="C9" s="155" t="s">
        <v>156</v>
      </c>
      <c r="D9" s="155" t="s">
        <v>153</v>
      </c>
      <c r="E9" s="155" t="s">
        <v>154</v>
      </c>
      <c r="F9" s="155" t="s">
        <v>157</v>
      </c>
      <c r="G9" s="155" t="s">
        <v>158</v>
      </c>
      <c r="I9" s="102" t="s">
        <v>252</v>
      </c>
    </row>
    <row r="10" spans="2:9" ht="15.75" x14ac:dyDescent="0.3">
      <c r="B10" s="131" t="s">
        <v>97</v>
      </c>
      <c r="C10" s="124">
        <f>+SUM(D10:E10)</f>
        <v>235690.2617353042</v>
      </c>
      <c r="D10" s="125">
        <v>227015.05540137866</v>
      </c>
      <c r="E10" s="125">
        <v>8675.206333925551</v>
      </c>
      <c r="F10" s="125">
        <v>261770.15628188886</v>
      </c>
      <c r="G10" s="132">
        <f>+C10/F10</f>
        <v>0.90037101663147434</v>
      </c>
      <c r="H10" s="92"/>
    </row>
    <row r="11" spans="2:9" ht="15.75" x14ac:dyDescent="0.3">
      <c r="B11" s="131" t="s">
        <v>98</v>
      </c>
      <c r="C11" s="124">
        <f t="shared" ref="C11:C32" si="0">+SUM(D11:E11)</f>
        <v>2914.6413425352398</v>
      </c>
      <c r="D11" s="125">
        <v>2353.648533958562</v>
      </c>
      <c r="E11" s="125">
        <v>560.9928085766777</v>
      </c>
      <c r="F11" s="125">
        <v>805.21559951432585</v>
      </c>
      <c r="G11" s="132">
        <f t="shared" ref="G11:G30" si="1">+C11/F11</f>
        <v>3.6197030264853738</v>
      </c>
      <c r="H11" s="92"/>
    </row>
    <row r="12" spans="2:9" ht="15.75" x14ac:dyDescent="0.3">
      <c r="B12" s="131" t="s">
        <v>99</v>
      </c>
      <c r="C12" s="124">
        <f t="shared" si="0"/>
        <v>61495.512034399828</v>
      </c>
      <c r="D12" s="125">
        <v>33171.013849266026</v>
      </c>
      <c r="E12" s="125">
        <v>28324.498185133798</v>
      </c>
      <c r="F12" s="125">
        <v>3870.4048614589142</v>
      </c>
      <c r="G12" s="132">
        <f t="shared" si="1"/>
        <v>15.88865099017565</v>
      </c>
      <c r="H12" s="92"/>
    </row>
    <row r="13" spans="2:9" ht="15.75" x14ac:dyDescent="0.3">
      <c r="B13" s="131" t="s">
        <v>100</v>
      </c>
      <c r="C13" s="124">
        <f t="shared" si="0"/>
        <v>75386.028386468519</v>
      </c>
      <c r="D13" s="125">
        <v>42719.777144548818</v>
      </c>
      <c r="E13" s="125">
        <v>32666.251241919701</v>
      </c>
      <c r="F13" s="125">
        <v>9923.4343841347782</v>
      </c>
      <c r="G13" s="132">
        <f t="shared" si="1"/>
        <v>7.5967679603941285</v>
      </c>
      <c r="H13" s="92"/>
    </row>
    <row r="14" spans="2:9" ht="15.75" x14ac:dyDescent="0.3">
      <c r="B14" s="131" t="s">
        <v>101</v>
      </c>
      <c r="C14" s="124">
        <f t="shared" si="0"/>
        <v>13331.223243478373</v>
      </c>
      <c r="D14" s="125">
        <v>11039.793209145679</v>
      </c>
      <c r="E14" s="125">
        <v>2291.430034332694</v>
      </c>
      <c r="F14" s="125">
        <v>9714.5292528545906</v>
      </c>
      <c r="G14" s="132">
        <f t="shared" si="1"/>
        <v>1.3722974007784294</v>
      </c>
      <c r="H14" s="92"/>
    </row>
    <row r="15" spans="2:9" ht="28.5" x14ac:dyDescent="0.3">
      <c r="B15" s="131" t="s">
        <v>102</v>
      </c>
      <c r="C15" s="124">
        <f t="shared" si="0"/>
        <v>8305.0403026039439</v>
      </c>
      <c r="D15" s="125">
        <v>5937.9246579345672</v>
      </c>
      <c r="E15" s="125">
        <v>2367.1156446693763</v>
      </c>
      <c r="F15" s="125">
        <v>7590.6745995104802</v>
      </c>
      <c r="G15" s="132">
        <f t="shared" si="1"/>
        <v>1.0941109638844924</v>
      </c>
      <c r="H15" s="92"/>
    </row>
    <row r="16" spans="2:9" ht="15.75" x14ac:dyDescent="0.3">
      <c r="B16" s="131" t="s">
        <v>103</v>
      </c>
      <c r="C16" s="124">
        <f t="shared" si="0"/>
        <v>40951.505208674054</v>
      </c>
      <c r="D16" s="125">
        <v>29674.580949756139</v>
      </c>
      <c r="E16" s="125">
        <v>11276.924258917914</v>
      </c>
      <c r="F16" s="125">
        <v>25253.154168439425</v>
      </c>
      <c r="G16" s="132">
        <f t="shared" si="1"/>
        <v>1.6216392192248967</v>
      </c>
      <c r="H16" s="92"/>
    </row>
    <row r="17" spans="2:8" ht="15.75" x14ac:dyDescent="0.3">
      <c r="B17" s="131" t="s">
        <v>104</v>
      </c>
      <c r="C17" s="124">
        <f t="shared" si="0"/>
        <v>26314.47453970246</v>
      </c>
      <c r="D17" s="125">
        <v>16690.727620569523</v>
      </c>
      <c r="E17" s="125">
        <v>9623.7469191329365</v>
      </c>
      <c r="F17" s="125">
        <v>7564.2719133320315</v>
      </c>
      <c r="G17" s="132">
        <f t="shared" si="1"/>
        <v>3.4787848508358339</v>
      </c>
      <c r="H17" s="92"/>
    </row>
    <row r="18" spans="2:8" ht="15.75" x14ac:dyDescent="0.3">
      <c r="B18" s="131" t="s">
        <v>105</v>
      </c>
      <c r="C18" s="124">
        <f t="shared" si="0"/>
        <v>3189.0870991031907</v>
      </c>
      <c r="D18" s="125">
        <v>1856.5350430422914</v>
      </c>
      <c r="E18" s="125">
        <v>1332.5520560608995</v>
      </c>
      <c r="F18" s="125">
        <v>2470.6414210481089</v>
      </c>
      <c r="G18" s="132">
        <f t="shared" si="1"/>
        <v>1.2907931810478184</v>
      </c>
      <c r="H18" s="92"/>
    </row>
    <row r="19" spans="2:8" ht="15.75" x14ac:dyDescent="0.3">
      <c r="B19" s="131" t="s">
        <v>106</v>
      </c>
      <c r="C19" s="124">
        <f t="shared" si="0"/>
        <v>39408.513748130281</v>
      </c>
      <c r="D19" s="125">
        <v>26213.297988280268</v>
      </c>
      <c r="E19" s="125">
        <v>13195.215759850014</v>
      </c>
      <c r="F19" s="125">
        <v>7402.8152370980715</v>
      </c>
      <c r="G19" s="132">
        <f t="shared" si="1"/>
        <v>5.3234495912636817</v>
      </c>
      <c r="H19" s="92"/>
    </row>
    <row r="20" spans="2:8" ht="28.5" x14ac:dyDescent="0.3">
      <c r="B20" s="131" t="s">
        <v>107</v>
      </c>
      <c r="C20" s="124">
        <f t="shared" si="0"/>
        <v>19722.247909844671</v>
      </c>
      <c r="D20" s="125">
        <v>17298.087114638773</v>
      </c>
      <c r="E20" s="125">
        <v>2424.1607952058994</v>
      </c>
      <c r="F20" s="125">
        <v>2872.2487250314721</v>
      </c>
      <c r="G20" s="132">
        <f t="shared" si="1"/>
        <v>6.866483302078433</v>
      </c>
      <c r="H20" s="92"/>
    </row>
    <row r="21" spans="2:8" ht="15.75" x14ac:dyDescent="0.3">
      <c r="B21" s="131" t="s">
        <v>108</v>
      </c>
      <c r="C21" s="124">
        <f t="shared" si="0"/>
        <v>837252.93182362488</v>
      </c>
      <c r="D21" s="125">
        <v>667872.69179322652</v>
      </c>
      <c r="E21" s="125">
        <v>169380.24003039839</v>
      </c>
      <c r="F21" s="125">
        <v>334766.70997387421</v>
      </c>
      <c r="G21" s="132">
        <f t="shared" si="1"/>
        <v>2.5010041526798337</v>
      </c>
      <c r="H21" s="92"/>
    </row>
    <row r="22" spans="2:8" ht="28.5" x14ac:dyDescent="0.3">
      <c r="B22" s="131" t="s">
        <v>109</v>
      </c>
      <c r="C22" s="124">
        <f t="shared" si="0"/>
        <v>85556.515610028495</v>
      </c>
      <c r="D22" s="125">
        <v>54540.120796733485</v>
      </c>
      <c r="E22" s="125">
        <v>31016.394813295006</v>
      </c>
      <c r="F22" s="125">
        <v>19233.76584144029</v>
      </c>
      <c r="G22" s="132">
        <f t="shared" si="1"/>
        <v>4.4482456693785837</v>
      </c>
      <c r="H22" s="92"/>
    </row>
    <row r="23" spans="2:8" ht="28.5" x14ac:dyDescent="0.3">
      <c r="B23" s="131" t="s">
        <v>110</v>
      </c>
      <c r="C23" s="124">
        <f t="shared" si="0"/>
        <v>99273.805668582208</v>
      </c>
      <c r="D23" s="125">
        <v>62280.831453404273</v>
      </c>
      <c r="E23" s="125">
        <v>36992.974215177928</v>
      </c>
      <c r="F23" s="125">
        <v>48385.970657120226</v>
      </c>
      <c r="G23" s="132">
        <f t="shared" si="1"/>
        <v>2.0517064000239</v>
      </c>
      <c r="H23" s="92"/>
    </row>
    <row r="24" spans="2:8" ht="15.75" x14ac:dyDescent="0.3">
      <c r="B24" s="131" t="s">
        <v>111</v>
      </c>
      <c r="C24" s="124">
        <f t="shared" si="0"/>
        <v>21353.619843999539</v>
      </c>
      <c r="D24" s="125">
        <v>17770.386164585219</v>
      </c>
      <c r="E24" s="125">
        <v>3583.233679414318</v>
      </c>
      <c r="F24" s="125">
        <v>8121.939838805708</v>
      </c>
      <c r="G24" s="132">
        <f t="shared" si="1"/>
        <v>2.6291280491852898</v>
      </c>
      <c r="H24" s="92"/>
    </row>
    <row r="25" spans="2:8" ht="15.75" x14ac:dyDescent="0.3">
      <c r="B25" s="131" t="s">
        <v>112</v>
      </c>
      <c r="C25" s="124">
        <f t="shared" si="0"/>
        <v>192251.3057296779</v>
      </c>
      <c r="D25" s="125">
        <v>130761.60269759392</v>
      </c>
      <c r="E25" s="125">
        <v>61489.703032083969</v>
      </c>
      <c r="F25" s="125">
        <v>20626.278758923356</v>
      </c>
      <c r="G25" s="132">
        <f t="shared" si="1"/>
        <v>9.3206975420375322</v>
      </c>
      <c r="H25" s="92"/>
    </row>
    <row r="26" spans="2:8" ht="15.75" x14ac:dyDescent="0.3">
      <c r="B26" s="131" t="s">
        <v>113</v>
      </c>
      <c r="C26" s="124">
        <f t="shared" si="0"/>
        <v>2389.1709711594353</v>
      </c>
      <c r="D26" s="125">
        <v>1447.3559312409566</v>
      </c>
      <c r="E26" s="125">
        <v>941.81503991847876</v>
      </c>
      <c r="F26" s="125">
        <v>2957.0950715798813</v>
      </c>
      <c r="G26" s="132">
        <f t="shared" si="1"/>
        <v>0.8079452683551962</v>
      </c>
      <c r="H26" s="92"/>
    </row>
    <row r="27" spans="2:8" ht="15.75" x14ac:dyDescent="0.3">
      <c r="B27" s="131" t="s">
        <v>114</v>
      </c>
      <c r="C27" s="124">
        <f t="shared" si="0"/>
        <v>4584.7464451827655</v>
      </c>
      <c r="D27" s="125">
        <v>4570.4058774092864</v>
      </c>
      <c r="E27" s="125">
        <v>14.34056777347911</v>
      </c>
      <c r="F27" s="125">
        <v>27960.008202566925</v>
      </c>
      <c r="G27" s="156">
        <f>(C27/F27)*10</f>
        <v>1.6397514664397894</v>
      </c>
      <c r="H27" s="92"/>
    </row>
    <row r="28" spans="2:8" ht="15.75" x14ac:dyDescent="0.3">
      <c r="B28" s="131" t="s">
        <v>115</v>
      </c>
      <c r="C28" s="124">
        <f t="shared" si="0"/>
        <v>1323.0355540875712</v>
      </c>
      <c r="D28" s="125">
        <v>1323.0355540875712</v>
      </c>
      <c r="E28" s="125"/>
      <c r="F28" s="125">
        <v>3649.7610846553243</v>
      </c>
      <c r="G28" s="132">
        <f t="shared" si="1"/>
        <v>0.36249922211347047</v>
      </c>
      <c r="H28" s="92"/>
    </row>
    <row r="29" spans="2:8" ht="15.75" x14ac:dyDescent="0.3">
      <c r="B29" s="131" t="s">
        <v>116</v>
      </c>
      <c r="C29" s="124">
        <f t="shared" si="0"/>
        <v>32476.567405490343</v>
      </c>
      <c r="D29" s="125">
        <v>17194.701355263256</v>
      </c>
      <c r="E29" s="125">
        <v>15281.866050227087</v>
      </c>
      <c r="F29" s="125">
        <v>1452.3661551757755</v>
      </c>
      <c r="G29" s="132">
        <f t="shared" si="1"/>
        <v>22.361143083480766</v>
      </c>
      <c r="H29" s="92"/>
    </row>
    <row r="30" spans="2:8" ht="15.75" x14ac:dyDescent="0.3">
      <c r="B30" s="131" t="s">
        <v>117</v>
      </c>
      <c r="C30" s="124">
        <f t="shared" si="0"/>
        <v>6438.8425384371658</v>
      </c>
      <c r="D30" s="125">
        <v>4678.9739033155793</v>
      </c>
      <c r="E30" s="125">
        <v>1759.8686351215865</v>
      </c>
      <c r="F30" s="125">
        <v>3138.2318240187287</v>
      </c>
      <c r="G30" s="132">
        <f t="shared" si="1"/>
        <v>2.0517421591218747</v>
      </c>
      <c r="H30" s="92"/>
    </row>
    <row r="31" spans="2:8" ht="15.75" x14ac:dyDescent="0.3">
      <c r="B31" s="131" t="s">
        <v>118</v>
      </c>
      <c r="C31" s="124">
        <f t="shared" si="0"/>
        <v>6392.8472126144743</v>
      </c>
      <c r="D31" s="125">
        <v>6216.6360634520915</v>
      </c>
      <c r="E31" s="125">
        <v>176.21114916238241</v>
      </c>
      <c r="F31" s="125">
        <v>14822.892778482123</v>
      </c>
      <c r="G31" s="156">
        <f>(C31/F31)*10</f>
        <v>4.3128202491586176</v>
      </c>
      <c r="H31" s="92"/>
    </row>
    <row r="32" spans="2:8" ht="15.75" x14ac:dyDescent="0.3">
      <c r="B32" s="131" t="s">
        <v>161</v>
      </c>
      <c r="C32" s="124">
        <f t="shared" si="0"/>
        <v>135900.29189014249</v>
      </c>
      <c r="D32" s="125">
        <v>101195.42637261981</v>
      </c>
      <c r="E32" s="125">
        <v>34704.865517522674</v>
      </c>
      <c r="F32" s="125">
        <v>25002.256152870668</v>
      </c>
      <c r="G32" s="133" t="s">
        <v>160</v>
      </c>
      <c r="H32" s="92"/>
    </row>
    <row r="33" spans="2:2" x14ac:dyDescent="0.3">
      <c r="B33" s="66" t="s">
        <v>211</v>
      </c>
    </row>
    <row r="34" spans="2:2" x14ac:dyDescent="0.3">
      <c r="B34" s="70" t="s">
        <v>212</v>
      </c>
    </row>
    <row r="35" spans="2:2" x14ac:dyDescent="0.3">
      <c r="B35" s="70" t="s">
        <v>213</v>
      </c>
    </row>
  </sheetData>
  <hyperlinks>
    <hyperlink ref="I9" location="ÍNDICE!A1" display="INDICE"/>
  </hyperlinks>
  <pageMargins left="0.7" right="0.7" top="0.75" bottom="0.75" header="0.3" footer="0.3"/>
  <ignoredErrors>
    <ignoredError sqref="C10:C32" formulaRange="1"/>
  </ignoredErrors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35"/>
  <dimension ref="A1:I39"/>
  <sheetViews>
    <sheetView showGridLines="0" workbookViewId="0">
      <selection activeCell="K31" sqref="K31"/>
    </sheetView>
  </sheetViews>
  <sheetFormatPr baseColWidth="10" defaultRowHeight="16.5" x14ac:dyDescent="0.3"/>
  <cols>
    <col min="1" max="1" width="11.42578125" style="76"/>
    <col min="2" max="2" width="29.28515625" style="53" customWidth="1"/>
    <col min="3" max="3" width="18" style="52" customWidth="1"/>
    <col min="4" max="7" width="11.42578125" style="52"/>
    <col min="8" max="16384" width="11.42578125" style="48"/>
  </cols>
  <sheetData>
    <row r="1" spans="2:9" s="76" customFormat="1" x14ac:dyDescent="0.3">
      <c r="B1" s="53"/>
      <c r="C1" s="52"/>
      <c r="D1" s="52"/>
      <c r="E1" s="52"/>
      <c r="F1" s="52"/>
      <c r="G1" s="52"/>
    </row>
    <row r="2" spans="2:9" s="76" customFormat="1" x14ac:dyDescent="0.3">
      <c r="B2" s="53"/>
      <c r="C2" s="52"/>
      <c r="D2" s="52"/>
      <c r="E2" s="52"/>
      <c r="F2" s="52"/>
      <c r="G2" s="52"/>
    </row>
    <row r="3" spans="2:9" s="76" customFormat="1" x14ac:dyDescent="0.3">
      <c r="B3" s="53"/>
      <c r="C3" s="52"/>
      <c r="D3" s="52"/>
      <c r="E3" s="52"/>
      <c r="F3" s="52"/>
      <c r="G3" s="52"/>
    </row>
    <row r="4" spans="2:9" s="76" customFormat="1" x14ac:dyDescent="0.3">
      <c r="B4" s="53"/>
      <c r="C4" s="52"/>
      <c r="D4" s="52"/>
      <c r="E4" s="52"/>
      <c r="F4" s="52"/>
      <c r="G4" s="52"/>
    </row>
    <row r="5" spans="2:9" s="76" customFormat="1" x14ac:dyDescent="0.3">
      <c r="B5" s="53"/>
      <c r="C5" s="52"/>
      <c r="D5" s="52"/>
      <c r="E5" s="52"/>
      <c r="F5" s="52"/>
      <c r="G5" s="52"/>
    </row>
    <row r="6" spans="2:9" s="76" customFormat="1" x14ac:dyDescent="0.3">
      <c r="B6" s="53"/>
      <c r="C6" s="52"/>
      <c r="D6" s="52"/>
      <c r="E6" s="52"/>
      <c r="F6" s="52"/>
      <c r="G6" s="52"/>
    </row>
    <row r="8" spans="2:9" ht="22.5" customHeight="1" x14ac:dyDescent="0.3"/>
    <row r="9" spans="2:9" ht="40.5" x14ac:dyDescent="0.25">
      <c r="B9" s="155" t="s">
        <v>155</v>
      </c>
      <c r="C9" s="155" t="s">
        <v>337</v>
      </c>
      <c r="D9" s="155" t="s">
        <v>153</v>
      </c>
      <c r="E9" s="155" t="s">
        <v>154</v>
      </c>
      <c r="F9" s="155" t="s">
        <v>157</v>
      </c>
      <c r="G9" s="155" t="s">
        <v>158</v>
      </c>
      <c r="I9" s="102" t="s">
        <v>252</v>
      </c>
    </row>
    <row r="10" spans="2:9" ht="15.75" x14ac:dyDescent="0.3">
      <c r="B10" s="131" t="s">
        <v>162</v>
      </c>
      <c r="C10" s="124">
        <f>+SUM(D10:E10)</f>
        <v>15</v>
      </c>
      <c r="D10" s="125"/>
      <c r="E10" s="125">
        <v>15</v>
      </c>
      <c r="F10" s="125">
        <v>144.39803107982303</v>
      </c>
      <c r="G10" s="132">
        <f>+C10/F10</f>
        <v>0.10387953275975087</v>
      </c>
    </row>
    <row r="11" spans="2:9" ht="15.75" x14ac:dyDescent="0.3">
      <c r="B11" s="131" t="s">
        <v>163</v>
      </c>
      <c r="C11" s="124">
        <f t="shared" ref="C11:C17" si="0">+SUM(D11:E11)</f>
        <v>0</v>
      </c>
      <c r="D11" s="125"/>
      <c r="E11" s="125"/>
      <c r="F11" s="125"/>
      <c r="G11" s="132"/>
    </row>
    <row r="12" spans="2:9" ht="15.75" x14ac:dyDescent="0.3">
      <c r="B12" s="131" t="s">
        <v>164</v>
      </c>
      <c r="C12" s="124">
        <f t="shared" si="0"/>
        <v>0</v>
      </c>
      <c r="D12" s="125"/>
      <c r="E12" s="125"/>
      <c r="F12" s="125">
        <v>332.73646180932218</v>
      </c>
      <c r="G12" s="132">
        <f t="shared" ref="G12:G17" si="1">+C12/F12</f>
        <v>0</v>
      </c>
    </row>
    <row r="13" spans="2:9" ht="15.75" x14ac:dyDescent="0.3">
      <c r="B13" s="131" t="s">
        <v>165</v>
      </c>
      <c r="C13" s="124">
        <f t="shared" si="0"/>
        <v>0</v>
      </c>
      <c r="D13" s="125"/>
      <c r="E13" s="125"/>
      <c r="F13" s="125"/>
      <c r="G13" s="132"/>
    </row>
    <row r="14" spans="2:9" ht="15.75" x14ac:dyDescent="0.3">
      <c r="B14" s="131" t="s">
        <v>166</v>
      </c>
      <c r="C14" s="124">
        <f t="shared" si="0"/>
        <v>10</v>
      </c>
      <c r="D14" s="125">
        <v>5</v>
      </c>
      <c r="E14" s="125">
        <v>5</v>
      </c>
      <c r="F14" s="125">
        <v>804.46530166705691</v>
      </c>
      <c r="G14" s="132">
        <f t="shared" si="1"/>
        <v>1.2430616931864499E-2</v>
      </c>
    </row>
    <row r="15" spans="2:9" ht="15.75" x14ac:dyDescent="0.3">
      <c r="B15" s="131" t="s">
        <v>167</v>
      </c>
      <c r="C15" s="124">
        <f t="shared" si="0"/>
        <v>508.73957429245132</v>
      </c>
      <c r="D15" s="125">
        <v>260.5739282961336</v>
      </c>
      <c r="E15" s="125">
        <v>248.16564599631772</v>
      </c>
      <c r="F15" s="125">
        <v>87.499911042438555</v>
      </c>
      <c r="G15" s="132">
        <f t="shared" si="1"/>
        <v>5.8141724743663596</v>
      </c>
    </row>
    <row r="16" spans="2:9" ht="15.75" x14ac:dyDescent="0.3">
      <c r="B16" s="131" t="s">
        <v>168</v>
      </c>
      <c r="C16" s="124">
        <f t="shared" si="0"/>
        <v>12562.254024318776</v>
      </c>
      <c r="D16" s="125">
        <v>8029.7762242901945</v>
      </c>
      <c r="E16" s="125">
        <v>4532.4778000285814</v>
      </c>
      <c r="F16" s="125">
        <v>5783.9797666260256</v>
      </c>
      <c r="G16" s="132">
        <f t="shared" si="1"/>
        <v>2.1719049047861256</v>
      </c>
    </row>
    <row r="17" spans="2:7" ht="16.5" customHeight="1" x14ac:dyDescent="0.3">
      <c r="B17" s="131" t="s">
        <v>169</v>
      </c>
      <c r="C17" s="124">
        <f t="shared" si="0"/>
        <v>166.56736812758291</v>
      </c>
      <c r="D17" s="125">
        <v>75.32759616236811</v>
      </c>
      <c r="E17" s="125">
        <v>91.2397719652148</v>
      </c>
      <c r="F17" s="125">
        <v>140.61166306473794</v>
      </c>
      <c r="G17" s="132">
        <f t="shared" si="1"/>
        <v>1.1845914093974901</v>
      </c>
    </row>
    <row r="18" spans="2:7" x14ac:dyDescent="0.3">
      <c r="B18" s="66" t="s">
        <v>211</v>
      </c>
    </row>
    <row r="19" spans="2:7" x14ac:dyDescent="0.3">
      <c r="B19" s="70" t="s">
        <v>212</v>
      </c>
    </row>
    <row r="20" spans="2:7" x14ac:dyDescent="0.3">
      <c r="B20" s="70"/>
    </row>
    <row r="21" spans="2:7" s="76" customFormat="1" x14ac:dyDescent="0.3">
      <c r="B21" s="70"/>
      <c r="C21" s="52"/>
      <c r="D21" s="52"/>
      <c r="E21" s="52"/>
      <c r="F21" s="52"/>
      <c r="G21" s="52"/>
    </row>
    <row r="22" spans="2:7" s="76" customFormat="1" x14ac:dyDescent="0.3">
      <c r="B22" s="70"/>
      <c r="C22" s="52"/>
      <c r="D22" s="52"/>
      <c r="E22" s="52"/>
      <c r="F22" s="52"/>
      <c r="G22" s="52"/>
    </row>
    <row r="23" spans="2:7" s="76" customFormat="1" x14ac:dyDescent="0.3">
      <c r="B23" s="70"/>
      <c r="C23" s="52"/>
      <c r="D23" s="52"/>
      <c r="E23" s="52"/>
      <c r="F23" s="52"/>
      <c r="G23" s="52"/>
    </row>
    <row r="24" spans="2:7" s="76" customFormat="1" x14ac:dyDescent="0.3">
      <c r="B24" s="70"/>
      <c r="C24" s="52"/>
      <c r="D24" s="52"/>
      <c r="E24" s="52"/>
      <c r="F24" s="52"/>
      <c r="G24" s="52"/>
    </row>
    <row r="25" spans="2:7" s="76" customFormat="1" x14ac:dyDescent="0.3">
      <c r="B25" s="70"/>
      <c r="C25" s="52"/>
      <c r="D25" s="52"/>
      <c r="E25" s="52"/>
      <c r="F25" s="52"/>
      <c r="G25" s="52"/>
    </row>
    <row r="26" spans="2:7" s="76" customFormat="1" x14ac:dyDescent="0.3">
      <c r="B26" s="70"/>
      <c r="C26" s="52"/>
      <c r="D26" s="52"/>
      <c r="E26" s="52"/>
      <c r="F26" s="52"/>
      <c r="G26" s="52"/>
    </row>
    <row r="27" spans="2:7" s="76" customFormat="1" x14ac:dyDescent="0.3">
      <c r="B27" s="70"/>
      <c r="C27" s="52"/>
      <c r="D27" s="52"/>
      <c r="E27" s="52"/>
      <c r="F27" s="52"/>
      <c r="G27" s="52"/>
    </row>
    <row r="28" spans="2:7" s="76" customFormat="1" ht="28.5" customHeight="1" x14ac:dyDescent="0.3">
      <c r="B28" s="70"/>
      <c r="C28" s="52"/>
      <c r="D28" s="52"/>
      <c r="E28" s="52"/>
      <c r="F28" s="52"/>
      <c r="G28" s="52"/>
    </row>
    <row r="29" spans="2:7" ht="40.5" x14ac:dyDescent="0.25">
      <c r="B29" s="155" t="s">
        <v>155</v>
      </c>
      <c r="C29" s="155" t="s">
        <v>337</v>
      </c>
      <c r="D29" s="155" t="s">
        <v>153</v>
      </c>
      <c r="E29" s="155" t="s">
        <v>154</v>
      </c>
      <c r="F29" s="155" t="s">
        <v>157</v>
      </c>
      <c r="G29" s="155" t="s">
        <v>158</v>
      </c>
    </row>
    <row r="30" spans="2:7" ht="15.75" x14ac:dyDescent="0.3">
      <c r="B30" s="131" t="s">
        <v>170</v>
      </c>
      <c r="C30" s="124">
        <f>+SUM(D30:E30)</f>
        <v>0</v>
      </c>
      <c r="D30" s="125"/>
      <c r="E30" s="125"/>
      <c r="F30" s="125"/>
      <c r="G30" s="132"/>
    </row>
    <row r="31" spans="2:7" ht="16.5" customHeight="1" x14ac:dyDescent="0.3">
      <c r="B31" s="131" t="s">
        <v>171</v>
      </c>
      <c r="C31" s="124">
        <f t="shared" ref="C31:C37" si="2">+SUM(D31:E31)</f>
        <v>0</v>
      </c>
      <c r="D31" s="125"/>
      <c r="E31" s="125"/>
      <c r="F31" s="125">
        <v>288.61192486749479</v>
      </c>
      <c r="G31" s="132"/>
    </row>
    <row r="32" spans="2:7" ht="15.75" x14ac:dyDescent="0.3">
      <c r="B32" s="131" t="s">
        <v>172</v>
      </c>
      <c r="C32" s="124">
        <f t="shared" si="2"/>
        <v>0</v>
      </c>
      <c r="D32" s="125"/>
      <c r="E32" s="125"/>
      <c r="F32" s="125">
        <v>56</v>
      </c>
      <c r="G32" s="132">
        <f t="shared" ref="G32" si="3">+C32/F32</f>
        <v>0</v>
      </c>
    </row>
    <row r="33" spans="2:7" ht="15.75" x14ac:dyDescent="0.3">
      <c r="B33" s="131" t="s">
        <v>173</v>
      </c>
      <c r="C33" s="124">
        <f t="shared" si="2"/>
        <v>0</v>
      </c>
      <c r="D33" s="125"/>
      <c r="E33" s="125"/>
      <c r="F33" s="125">
        <v>202.44712816772375</v>
      </c>
      <c r="G33" s="132"/>
    </row>
    <row r="34" spans="2:7" ht="15.75" x14ac:dyDescent="0.3">
      <c r="B34" s="131" t="s">
        <v>174</v>
      </c>
      <c r="C34" s="124">
        <f t="shared" si="2"/>
        <v>80</v>
      </c>
      <c r="D34" s="125">
        <v>40</v>
      </c>
      <c r="E34" s="125">
        <v>40</v>
      </c>
      <c r="F34" s="125">
        <v>21.44</v>
      </c>
      <c r="G34" s="132">
        <f t="shared" ref="G34:G37" si="4">+C34/F34</f>
        <v>3.7313432835820892</v>
      </c>
    </row>
    <row r="35" spans="2:7" ht="15.75" x14ac:dyDescent="0.3">
      <c r="B35" s="131" t="s">
        <v>175</v>
      </c>
      <c r="C35" s="124">
        <f t="shared" si="2"/>
        <v>0</v>
      </c>
      <c r="D35" s="125"/>
      <c r="E35" s="125"/>
      <c r="F35" s="125"/>
      <c r="G35" s="132"/>
    </row>
    <row r="36" spans="2:7" ht="15.75" x14ac:dyDescent="0.3">
      <c r="B36" s="131" t="s">
        <v>176</v>
      </c>
      <c r="C36" s="124">
        <f t="shared" si="2"/>
        <v>0</v>
      </c>
      <c r="D36" s="125"/>
      <c r="E36" s="125"/>
      <c r="F36" s="125">
        <v>18.5</v>
      </c>
      <c r="G36" s="132">
        <f t="shared" si="4"/>
        <v>0</v>
      </c>
    </row>
    <row r="37" spans="2:7" ht="15.75" x14ac:dyDescent="0.3">
      <c r="B37" s="131" t="s">
        <v>177</v>
      </c>
      <c r="C37" s="124">
        <f t="shared" si="2"/>
        <v>1213.1692952657686</v>
      </c>
      <c r="D37" s="125">
        <v>500.25307618031434</v>
      </c>
      <c r="E37" s="125">
        <v>712.91621908545437</v>
      </c>
      <c r="F37" s="125">
        <v>1435.33549189152</v>
      </c>
      <c r="G37" s="132">
        <f t="shared" si="4"/>
        <v>0.84521653795867935</v>
      </c>
    </row>
    <row r="38" spans="2:7" x14ac:dyDescent="0.3">
      <c r="B38" s="66" t="s">
        <v>211</v>
      </c>
    </row>
    <row r="39" spans="2:7" x14ac:dyDescent="0.3">
      <c r="B39" s="70" t="s">
        <v>212</v>
      </c>
    </row>
  </sheetData>
  <hyperlinks>
    <hyperlink ref="I9" location="ÍNDICE!A1" display="INDICE"/>
  </hyperlinks>
  <pageMargins left="0.7" right="0.7" top="0.75" bottom="0.75" header="0.3" footer="0.3"/>
  <ignoredErrors>
    <ignoredError sqref="C31:C37 C10:C17" formulaRange="1"/>
  </ignoredErrors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36"/>
  <dimension ref="B1:AN37"/>
  <sheetViews>
    <sheetView showGridLines="0" zoomScaleNormal="100" workbookViewId="0">
      <selection activeCell="C40" sqref="C40"/>
    </sheetView>
  </sheetViews>
  <sheetFormatPr baseColWidth="10" defaultRowHeight="15" x14ac:dyDescent="0.25"/>
  <cols>
    <col min="1" max="1" width="11.42578125" style="48"/>
    <col min="2" max="3" width="17.7109375" style="48" customWidth="1"/>
    <col min="4" max="4" width="16" style="48" customWidth="1"/>
    <col min="5" max="5" width="15" style="48" customWidth="1"/>
    <col min="6" max="6" width="14.28515625" style="48" bestFit="1" customWidth="1"/>
    <col min="7" max="7" width="12.85546875" style="48" bestFit="1" customWidth="1"/>
    <col min="8" max="8" width="15" style="48" bestFit="1" customWidth="1"/>
    <col min="9" max="9" width="13.85546875" style="48" customWidth="1"/>
    <col min="10" max="10" width="14.28515625" style="48" bestFit="1" customWidth="1"/>
    <col min="11" max="11" width="18.28515625" style="48" customWidth="1"/>
    <col min="12" max="12" width="14.28515625" style="48" bestFit="1" customWidth="1"/>
    <col min="13" max="13" width="12.85546875" style="48" bestFit="1" customWidth="1"/>
    <col min="14" max="14" width="14.28515625" style="48" bestFit="1" customWidth="1"/>
    <col min="15" max="15" width="12.85546875" style="48" bestFit="1" customWidth="1"/>
    <col min="16" max="16384" width="11.42578125" style="48"/>
  </cols>
  <sheetData>
    <row r="1" spans="2:40" s="76" customFormat="1" x14ac:dyDescent="0.25"/>
    <row r="2" spans="2:40" s="76" customFormat="1" x14ac:dyDescent="0.25"/>
    <row r="3" spans="2:40" s="76" customFormat="1" x14ac:dyDescent="0.25"/>
    <row r="4" spans="2:40" s="76" customFormat="1" x14ac:dyDescent="0.25"/>
    <row r="5" spans="2:40" s="76" customFormat="1" x14ac:dyDescent="0.25"/>
    <row r="6" spans="2:40" s="62" customFormat="1" ht="65.45" customHeight="1" x14ac:dyDescent="0.2"/>
    <row r="7" spans="2:40" ht="19.5" customHeight="1" x14ac:dyDescent="0.3">
      <c r="B7" s="194" t="s">
        <v>192</v>
      </c>
      <c r="C7" s="194" t="s">
        <v>193</v>
      </c>
      <c r="D7" s="194"/>
      <c r="E7" s="194" t="s">
        <v>194</v>
      </c>
      <c r="F7" s="194"/>
      <c r="G7" s="194"/>
      <c r="H7" s="63"/>
      <c r="I7" s="80" t="s">
        <v>252</v>
      </c>
      <c r="J7" s="63"/>
      <c r="K7" s="63"/>
      <c r="L7" s="64" t="s">
        <v>178</v>
      </c>
      <c r="M7" s="64"/>
      <c r="N7" s="64"/>
      <c r="O7" s="64"/>
      <c r="P7" s="64"/>
      <c r="Q7" s="64"/>
      <c r="R7" s="64"/>
      <c r="S7" s="64"/>
      <c r="T7" s="64"/>
      <c r="U7" s="64"/>
      <c r="V7" s="64"/>
      <c r="W7" s="64"/>
      <c r="X7" s="64"/>
      <c r="Y7" s="64"/>
      <c r="Z7" s="64"/>
      <c r="AA7" s="64"/>
      <c r="AB7" s="64"/>
      <c r="AC7" s="64"/>
      <c r="AD7" s="64"/>
    </row>
    <row r="8" spans="2:40" ht="18.75" customHeight="1" x14ac:dyDescent="0.25">
      <c r="B8" s="194"/>
      <c r="C8" s="194"/>
      <c r="D8" s="194"/>
      <c r="E8" s="157" t="s">
        <v>195</v>
      </c>
      <c r="F8" s="157" t="s">
        <v>196</v>
      </c>
      <c r="G8" s="157" t="s">
        <v>156</v>
      </c>
      <c r="H8" s="63"/>
      <c r="J8" s="63"/>
      <c r="K8" s="65"/>
      <c r="L8" s="65"/>
      <c r="M8" s="65"/>
      <c r="N8" s="65"/>
      <c r="O8" s="65"/>
      <c r="P8" s="65"/>
      <c r="Q8" s="65"/>
      <c r="R8" s="65"/>
      <c r="S8" s="65"/>
      <c r="T8" s="65"/>
      <c r="U8" s="65"/>
      <c r="V8" s="65"/>
      <c r="W8" s="65"/>
      <c r="X8" s="65"/>
      <c r="Y8" s="65"/>
      <c r="Z8" s="65"/>
      <c r="AA8" s="65"/>
      <c r="AB8" s="64"/>
      <c r="AC8" s="64"/>
      <c r="AD8" s="64"/>
    </row>
    <row r="9" spans="2:40" ht="17.25" customHeight="1" x14ac:dyDescent="0.25">
      <c r="B9" s="194"/>
      <c r="C9" s="194"/>
      <c r="D9" s="194"/>
      <c r="E9" s="157" t="s">
        <v>197</v>
      </c>
      <c r="F9" s="157" t="s">
        <v>197</v>
      </c>
      <c r="G9" s="157" t="s">
        <v>197</v>
      </c>
      <c r="K9" s="65"/>
      <c r="L9" s="65"/>
      <c r="M9" s="65"/>
      <c r="N9" s="65"/>
      <c r="O9" s="65"/>
      <c r="P9" s="65"/>
      <c r="Q9" s="65"/>
      <c r="R9" s="65"/>
      <c r="S9" s="65"/>
      <c r="T9" s="65"/>
      <c r="U9" s="65"/>
      <c r="V9" s="65"/>
      <c r="W9" s="65"/>
      <c r="X9" s="65"/>
      <c r="Y9" s="65"/>
      <c r="Z9" s="65"/>
      <c r="AA9" s="65"/>
      <c r="AB9" s="64"/>
      <c r="AC9" s="64"/>
      <c r="AD9" s="64"/>
    </row>
    <row r="10" spans="2:40" ht="20.25" customHeight="1" x14ac:dyDescent="0.25">
      <c r="B10" s="195">
        <v>2019</v>
      </c>
      <c r="C10" s="196" t="s">
        <v>198</v>
      </c>
      <c r="D10" s="196"/>
      <c r="E10" s="134">
        <v>0.47964129907901115</v>
      </c>
      <c r="F10" s="134">
        <v>0.5203587009209889</v>
      </c>
      <c r="G10" s="135">
        <v>1</v>
      </c>
      <c r="K10" s="65"/>
      <c r="L10" s="65"/>
      <c r="M10" s="65"/>
      <c r="N10" s="65"/>
      <c r="O10" s="65"/>
      <c r="P10" s="65"/>
      <c r="Q10" s="65"/>
      <c r="R10" s="65"/>
      <c r="S10" s="65"/>
      <c r="T10" s="65"/>
      <c r="U10" s="65"/>
      <c r="V10" s="65"/>
      <c r="W10" s="65"/>
      <c r="X10" s="65"/>
      <c r="Y10" s="65"/>
      <c r="Z10" s="65"/>
      <c r="AA10" s="65"/>
      <c r="AB10" s="65"/>
      <c r="AC10" s="65"/>
      <c r="AD10" s="65"/>
      <c r="AE10" s="65"/>
      <c r="AF10" s="65"/>
      <c r="AG10" s="65"/>
      <c r="AH10" s="65"/>
      <c r="AI10" s="65"/>
      <c r="AJ10" s="65"/>
      <c r="AK10" s="65"/>
      <c r="AL10" s="65"/>
      <c r="AM10" s="65"/>
      <c r="AN10" s="65"/>
    </row>
    <row r="11" spans="2:40" ht="20.25" customHeight="1" x14ac:dyDescent="0.25">
      <c r="B11" s="195"/>
      <c r="C11" s="196" t="s">
        <v>199</v>
      </c>
      <c r="D11" s="196"/>
      <c r="E11" s="134">
        <v>2.9447406689287445E-2</v>
      </c>
      <c r="F11" s="134">
        <v>0.97055259331071253</v>
      </c>
      <c r="G11" s="135">
        <v>1</v>
      </c>
      <c r="K11" s="65"/>
      <c r="L11" s="65"/>
      <c r="M11" s="65"/>
      <c r="N11" s="65"/>
      <c r="O11" s="65"/>
      <c r="P11" s="65"/>
      <c r="Q11" s="65"/>
      <c r="R11" s="65"/>
      <c r="S11" s="65"/>
      <c r="T11" s="65"/>
      <c r="U11" s="65"/>
      <c r="V11" s="65"/>
      <c r="W11" s="65"/>
      <c r="X11" s="65"/>
      <c r="Y11" s="65"/>
      <c r="Z11" s="65"/>
      <c r="AA11" s="65"/>
      <c r="AB11" s="65"/>
      <c r="AC11" s="65"/>
      <c r="AD11" s="65"/>
      <c r="AE11" s="65"/>
      <c r="AF11" s="65"/>
      <c r="AG11" s="65"/>
      <c r="AH11" s="65"/>
      <c r="AI11" s="65"/>
      <c r="AJ11" s="65"/>
      <c r="AK11" s="65"/>
      <c r="AL11" s="65"/>
      <c r="AM11" s="65"/>
      <c r="AN11" s="65"/>
    </row>
    <row r="12" spans="2:40" ht="20.25" customHeight="1" x14ac:dyDescent="0.25">
      <c r="B12" s="195"/>
      <c r="C12" s="196" t="s">
        <v>200</v>
      </c>
      <c r="D12" s="196"/>
      <c r="E12" s="134">
        <v>0.10336888027144935</v>
      </c>
      <c r="F12" s="134">
        <v>0.8966311197285507</v>
      </c>
      <c r="G12" s="135">
        <v>1</v>
      </c>
      <c r="K12" s="65"/>
      <c r="L12" s="65"/>
      <c r="M12" s="65"/>
      <c r="N12" s="65"/>
      <c r="O12" s="65"/>
      <c r="P12" s="65"/>
      <c r="Q12" s="65"/>
      <c r="R12" s="65"/>
      <c r="S12" s="65"/>
      <c r="T12" s="65"/>
      <c r="U12" s="65"/>
      <c r="V12" s="65"/>
      <c r="W12" s="65"/>
      <c r="X12" s="65"/>
      <c r="Y12" s="65"/>
      <c r="Z12" s="65"/>
      <c r="AA12" s="65"/>
      <c r="AB12" s="65"/>
      <c r="AC12" s="65"/>
      <c r="AD12" s="65"/>
      <c r="AE12" s="65"/>
      <c r="AF12" s="65"/>
      <c r="AG12" s="65"/>
      <c r="AH12" s="65"/>
      <c r="AI12" s="65"/>
      <c r="AJ12" s="65"/>
      <c r="AK12" s="65"/>
      <c r="AL12" s="65"/>
      <c r="AM12" s="65"/>
      <c r="AN12" s="65"/>
    </row>
    <row r="13" spans="2:40" ht="20.25" customHeight="1" x14ac:dyDescent="0.25">
      <c r="B13" s="195"/>
      <c r="C13" s="196" t="s">
        <v>201</v>
      </c>
      <c r="D13" s="196"/>
      <c r="E13" s="134">
        <v>0.39444983034415898</v>
      </c>
      <c r="F13" s="134">
        <v>0.60555016965584096</v>
      </c>
      <c r="G13" s="135">
        <v>1</v>
      </c>
      <c r="K13" s="65"/>
      <c r="L13" s="65"/>
      <c r="M13" s="65"/>
      <c r="N13" s="65"/>
      <c r="O13" s="65"/>
      <c r="P13" s="65"/>
      <c r="Q13" s="65"/>
      <c r="R13" s="65"/>
      <c r="S13" s="65"/>
      <c r="T13" s="65"/>
      <c r="U13" s="65"/>
      <c r="V13" s="65"/>
      <c r="W13" s="65"/>
      <c r="X13" s="65"/>
      <c r="Y13" s="65"/>
      <c r="Z13" s="65"/>
      <c r="AA13" s="65"/>
      <c r="AB13" s="65"/>
      <c r="AC13" s="65"/>
      <c r="AD13" s="65"/>
      <c r="AE13" s="65"/>
      <c r="AF13" s="65"/>
      <c r="AG13" s="65"/>
      <c r="AH13" s="65"/>
      <c r="AI13" s="65"/>
      <c r="AJ13" s="65"/>
      <c r="AK13" s="65"/>
      <c r="AL13" s="65"/>
      <c r="AM13" s="65"/>
      <c r="AN13" s="65"/>
    </row>
    <row r="14" spans="2:40" ht="16.5" customHeight="1" x14ac:dyDescent="0.3">
      <c r="B14" s="66" t="s">
        <v>338</v>
      </c>
      <c r="E14" s="197"/>
      <c r="F14" s="197"/>
      <c r="G14" s="197"/>
      <c r="H14" s="197"/>
      <c r="I14" s="197"/>
      <c r="J14" s="197"/>
      <c r="L14" s="67"/>
      <c r="M14" s="67"/>
      <c r="N14" s="67"/>
      <c r="O14" s="67"/>
      <c r="P14" s="67"/>
      <c r="Q14" s="65"/>
      <c r="R14" s="65"/>
      <c r="S14" s="65"/>
      <c r="T14" s="65"/>
      <c r="U14" s="65"/>
      <c r="V14" s="65"/>
      <c r="W14" s="65"/>
      <c r="X14" s="65"/>
      <c r="Y14" s="65"/>
      <c r="Z14" s="65"/>
      <c r="AA14" s="65"/>
      <c r="AB14" s="65"/>
      <c r="AC14" s="65"/>
      <c r="AD14" s="65"/>
      <c r="AE14" s="65"/>
      <c r="AF14" s="65"/>
      <c r="AG14" s="65"/>
      <c r="AH14" s="65"/>
      <c r="AI14" s="65"/>
      <c r="AJ14" s="65"/>
      <c r="AK14" s="65"/>
      <c r="AL14" s="65"/>
      <c r="AM14" s="65"/>
      <c r="AN14" s="65"/>
    </row>
    <row r="15" spans="2:40" ht="15.75" x14ac:dyDescent="0.3">
      <c r="B15" s="70" t="s">
        <v>212</v>
      </c>
      <c r="L15" s="67"/>
      <c r="M15" s="67"/>
      <c r="N15" s="67"/>
      <c r="O15" s="67"/>
      <c r="P15" s="67"/>
      <c r="Q15" s="65"/>
      <c r="R15" s="65"/>
      <c r="S15" s="65"/>
      <c r="T15" s="65"/>
      <c r="U15" s="65"/>
      <c r="V15" s="65"/>
      <c r="W15" s="65"/>
      <c r="X15" s="65"/>
      <c r="Y15" s="65"/>
      <c r="Z15" s="65"/>
      <c r="AA15" s="65"/>
      <c r="AB15" s="65"/>
      <c r="AC15" s="65"/>
      <c r="AD15" s="65"/>
      <c r="AE15" s="65"/>
      <c r="AF15" s="65"/>
      <c r="AG15" s="65"/>
      <c r="AH15" s="65"/>
      <c r="AI15" s="65"/>
      <c r="AJ15" s="65"/>
      <c r="AK15" s="65"/>
      <c r="AL15" s="65"/>
      <c r="AM15" s="65"/>
      <c r="AN15" s="65"/>
    </row>
    <row r="16" spans="2:40" ht="15.75" x14ac:dyDescent="0.3">
      <c r="B16" s="69" t="s">
        <v>202</v>
      </c>
      <c r="L16" s="67"/>
      <c r="M16" s="67"/>
      <c r="N16" s="67"/>
      <c r="O16" s="67"/>
      <c r="P16" s="67"/>
      <c r="Q16" s="65"/>
      <c r="R16" s="65"/>
      <c r="S16" s="65"/>
      <c r="T16" s="65"/>
      <c r="U16" s="65"/>
      <c r="V16" s="65"/>
      <c r="W16" s="65"/>
      <c r="X16" s="65"/>
      <c r="Y16" s="65"/>
      <c r="Z16" s="65"/>
      <c r="AA16" s="65"/>
      <c r="AB16" s="65"/>
      <c r="AC16" s="65"/>
      <c r="AD16" s="65"/>
      <c r="AE16" s="65"/>
      <c r="AF16" s="65"/>
      <c r="AG16" s="65"/>
      <c r="AH16" s="65"/>
      <c r="AI16" s="65"/>
      <c r="AJ16" s="65"/>
      <c r="AK16" s="65"/>
      <c r="AL16" s="65"/>
      <c r="AM16" s="65"/>
      <c r="AN16" s="65"/>
    </row>
    <row r="17" spans="2:40" s="76" customFormat="1" ht="15.75" x14ac:dyDescent="0.3">
      <c r="B17" s="69"/>
      <c r="L17" s="67"/>
      <c r="M17" s="67"/>
      <c r="N17" s="67"/>
      <c r="O17" s="67"/>
      <c r="P17" s="67"/>
      <c r="Q17" s="65"/>
      <c r="R17" s="65"/>
      <c r="S17" s="65"/>
      <c r="T17" s="65"/>
      <c r="U17" s="65"/>
      <c r="V17" s="65"/>
      <c r="W17" s="65"/>
      <c r="X17" s="65"/>
      <c r="Y17" s="65"/>
      <c r="Z17" s="65"/>
      <c r="AA17" s="65"/>
      <c r="AB17" s="65"/>
      <c r="AC17" s="65"/>
      <c r="AD17" s="65"/>
      <c r="AE17" s="65"/>
      <c r="AF17" s="65"/>
      <c r="AG17" s="65"/>
      <c r="AH17" s="65"/>
      <c r="AI17" s="65"/>
      <c r="AJ17" s="65"/>
      <c r="AK17" s="65"/>
      <c r="AL17" s="65"/>
      <c r="AM17" s="65"/>
      <c r="AN17" s="65"/>
    </row>
    <row r="18" spans="2:40" s="76" customFormat="1" ht="15.75" x14ac:dyDescent="0.3">
      <c r="B18" s="69"/>
      <c r="L18" s="67"/>
      <c r="M18" s="67"/>
      <c r="N18" s="67"/>
      <c r="O18" s="67"/>
      <c r="P18" s="67"/>
      <c r="Q18" s="65"/>
      <c r="R18" s="65"/>
      <c r="S18" s="65"/>
      <c r="T18" s="65"/>
      <c r="U18" s="65"/>
      <c r="V18" s="65"/>
      <c r="W18" s="65"/>
      <c r="X18" s="65"/>
      <c r="Y18" s="65"/>
      <c r="Z18" s="65"/>
      <c r="AA18" s="65"/>
      <c r="AB18" s="65"/>
      <c r="AC18" s="65"/>
      <c r="AD18" s="65"/>
      <c r="AE18" s="65"/>
      <c r="AF18" s="65"/>
      <c r="AG18" s="65"/>
      <c r="AH18" s="65"/>
      <c r="AI18" s="65"/>
      <c r="AJ18" s="65"/>
      <c r="AK18" s="65"/>
      <c r="AL18" s="65"/>
      <c r="AM18" s="65"/>
      <c r="AN18" s="65"/>
    </row>
    <row r="19" spans="2:40" s="76" customFormat="1" ht="15.75" x14ac:dyDescent="0.3">
      <c r="B19" s="69"/>
      <c r="L19" s="67"/>
      <c r="M19" s="67"/>
      <c r="N19" s="67"/>
      <c r="O19" s="67"/>
      <c r="P19" s="67"/>
      <c r="Q19" s="65"/>
      <c r="R19" s="65"/>
      <c r="S19" s="65"/>
      <c r="T19" s="65"/>
      <c r="U19" s="65"/>
      <c r="V19" s="65"/>
      <c r="W19" s="65"/>
      <c r="X19" s="65"/>
      <c r="Y19" s="65"/>
      <c r="Z19" s="65"/>
      <c r="AA19" s="65"/>
      <c r="AB19" s="65"/>
      <c r="AC19" s="65"/>
      <c r="AD19" s="65"/>
      <c r="AE19" s="65"/>
      <c r="AF19" s="65"/>
      <c r="AG19" s="65"/>
      <c r="AH19" s="65"/>
      <c r="AI19" s="65"/>
      <c r="AJ19" s="65"/>
      <c r="AK19" s="65"/>
      <c r="AL19" s="65"/>
      <c r="AM19" s="65"/>
      <c r="AN19" s="65"/>
    </row>
    <row r="20" spans="2:40" s="76" customFormat="1" ht="15.75" x14ac:dyDescent="0.3">
      <c r="B20" s="69"/>
      <c r="L20" s="67"/>
      <c r="M20" s="67"/>
      <c r="N20" s="67"/>
      <c r="O20" s="67"/>
      <c r="P20" s="67"/>
      <c r="Q20" s="65"/>
      <c r="R20" s="65"/>
      <c r="S20" s="65"/>
      <c r="T20" s="65"/>
      <c r="U20" s="65"/>
      <c r="V20" s="65"/>
      <c r="W20" s="65"/>
      <c r="X20" s="65"/>
      <c r="Y20" s="65"/>
      <c r="Z20" s="65"/>
      <c r="AA20" s="65"/>
      <c r="AB20" s="65"/>
      <c r="AC20" s="65"/>
      <c r="AD20" s="65"/>
      <c r="AE20" s="65"/>
      <c r="AF20" s="65"/>
      <c r="AG20" s="65"/>
      <c r="AH20" s="65"/>
      <c r="AI20" s="65"/>
      <c r="AJ20" s="65"/>
      <c r="AK20" s="65"/>
      <c r="AL20" s="65"/>
      <c r="AM20" s="65"/>
      <c r="AN20" s="65"/>
    </row>
    <row r="21" spans="2:40" s="76" customFormat="1" ht="15.75" x14ac:dyDescent="0.3">
      <c r="B21" s="69"/>
      <c r="L21" s="67"/>
      <c r="M21" s="67"/>
      <c r="N21" s="67"/>
      <c r="O21" s="67"/>
      <c r="P21" s="67"/>
      <c r="Q21" s="65"/>
      <c r="R21" s="65"/>
      <c r="S21" s="65"/>
      <c r="T21" s="65"/>
      <c r="U21" s="65"/>
      <c r="V21" s="65"/>
      <c r="W21" s="65"/>
      <c r="X21" s="65"/>
      <c r="Y21" s="65"/>
      <c r="Z21" s="65"/>
      <c r="AA21" s="65"/>
      <c r="AB21" s="65"/>
      <c r="AC21" s="65"/>
      <c r="AD21" s="65"/>
      <c r="AE21" s="65"/>
      <c r="AF21" s="65"/>
      <c r="AG21" s="65"/>
      <c r="AH21" s="65"/>
      <c r="AI21" s="65"/>
      <c r="AJ21" s="65"/>
      <c r="AK21" s="65"/>
      <c r="AL21" s="65"/>
      <c r="AM21" s="65"/>
      <c r="AN21" s="65"/>
    </row>
    <row r="22" spans="2:40" s="76" customFormat="1" ht="15.75" x14ac:dyDescent="0.3">
      <c r="B22" s="69"/>
      <c r="L22" s="67"/>
      <c r="M22" s="67"/>
      <c r="N22" s="67"/>
      <c r="O22" s="67"/>
      <c r="P22" s="67"/>
      <c r="Q22" s="65"/>
      <c r="R22" s="65"/>
      <c r="S22" s="65"/>
      <c r="T22" s="65"/>
      <c r="U22" s="65"/>
      <c r="V22" s="65"/>
      <c r="W22" s="65"/>
      <c r="X22" s="65"/>
      <c r="Y22" s="65"/>
      <c r="Z22" s="65"/>
      <c r="AA22" s="65"/>
      <c r="AB22" s="65"/>
      <c r="AC22" s="65"/>
      <c r="AD22" s="65"/>
      <c r="AE22" s="65"/>
      <c r="AF22" s="65"/>
      <c r="AG22" s="65"/>
      <c r="AH22" s="65"/>
      <c r="AI22" s="65"/>
      <c r="AJ22" s="65"/>
      <c r="AK22" s="65"/>
      <c r="AL22" s="65"/>
      <c r="AM22" s="65"/>
      <c r="AN22" s="65"/>
    </row>
    <row r="23" spans="2:40" s="76" customFormat="1" ht="15.75" x14ac:dyDescent="0.3">
      <c r="B23" s="69"/>
      <c r="L23" s="67"/>
      <c r="M23" s="67"/>
      <c r="N23" s="67"/>
      <c r="O23" s="67"/>
      <c r="P23" s="67"/>
      <c r="Q23" s="65"/>
      <c r="R23" s="65"/>
      <c r="S23" s="65"/>
      <c r="T23" s="65"/>
      <c r="U23" s="65"/>
      <c r="V23" s="65"/>
      <c r="W23" s="65"/>
      <c r="X23" s="65"/>
      <c r="Y23" s="65"/>
      <c r="Z23" s="65"/>
      <c r="AA23" s="65"/>
      <c r="AB23" s="65"/>
      <c r="AC23" s="65"/>
      <c r="AD23" s="65"/>
      <c r="AE23" s="65"/>
      <c r="AF23" s="65"/>
      <c r="AG23" s="65"/>
      <c r="AH23" s="65"/>
      <c r="AI23" s="65"/>
      <c r="AJ23" s="65"/>
      <c r="AK23" s="65"/>
      <c r="AL23" s="65"/>
      <c r="AM23" s="65"/>
      <c r="AN23" s="65"/>
    </row>
    <row r="24" spans="2:40" ht="15.75" x14ac:dyDescent="0.3">
      <c r="B24" s="70"/>
      <c r="L24" s="67"/>
      <c r="M24" s="67"/>
      <c r="N24" s="67"/>
      <c r="O24" s="67"/>
      <c r="P24" s="67"/>
      <c r="Q24" s="65"/>
      <c r="R24" s="65"/>
      <c r="S24" s="65"/>
      <c r="T24" s="65"/>
      <c r="U24" s="65"/>
      <c r="V24" s="65"/>
      <c r="W24" s="65"/>
      <c r="X24" s="65"/>
      <c r="Y24" s="65"/>
      <c r="Z24" s="65"/>
      <c r="AA24" s="65"/>
      <c r="AB24" s="65"/>
      <c r="AC24" s="65"/>
      <c r="AD24" s="65"/>
      <c r="AE24" s="65"/>
      <c r="AF24" s="65"/>
      <c r="AG24" s="65"/>
      <c r="AH24" s="65"/>
      <c r="AI24" s="65"/>
      <c r="AJ24" s="65"/>
      <c r="AK24" s="65"/>
      <c r="AL24" s="65"/>
      <c r="AM24" s="65"/>
      <c r="AN24" s="65"/>
    </row>
    <row r="25" spans="2:40" ht="15" customHeight="1" x14ac:dyDescent="0.25">
      <c r="Q25" s="64"/>
      <c r="R25" s="65"/>
      <c r="S25" s="65"/>
      <c r="T25" s="65"/>
      <c r="U25" s="65"/>
      <c r="V25" s="65"/>
      <c r="W25" s="65"/>
      <c r="X25" s="65"/>
      <c r="Y25" s="65"/>
      <c r="Z25" s="65"/>
      <c r="AA25" s="65"/>
      <c r="AB25" s="65"/>
      <c r="AC25" s="65"/>
      <c r="AD25" s="65"/>
      <c r="AE25" s="65"/>
      <c r="AF25" s="65"/>
      <c r="AG25" s="65"/>
      <c r="AH25" s="65"/>
      <c r="AI25" s="65"/>
    </row>
    <row r="26" spans="2:40" s="76" customFormat="1" ht="15" customHeight="1" x14ac:dyDescent="0.25">
      <c r="Q26" s="64"/>
      <c r="R26" s="65"/>
      <c r="S26" s="65"/>
      <c r="T26" s="65"/>
      <c r="U26" s="65"/>
      <c r="V26" s="65"/>
      <c r="W26" s="65"/>
      <c r="X26" s="65"/>
      <c r="Y26" s="65"/>
      <c r="Z26" s="65"/>
      <c r="AA26" s="65"/>
      <c r="AB26" s="65"/>
      <c r="AC26" s="65"/>
      <c r="AD26" s="65"/>
      <c r="AE26" s="65"/>
      <c r="AF26" s="65"/>
      <c r="AG26" s="65"/>
      <c r="AH26" s="65"/>
      <c r="AI26" s="65"/>
    </row>
    <row r="27" spans="2:40" ht="24.75" customHeight="1" x14ac:dyDescent="0.25">
      <c r="B27" s="194" t="s">
        <v>192</v>
      </c>
      <c r="C27" s="194" t="s">
        <v>203</v>
      </c>
      <c r="D27" s="194"/>
      <c r="E27" s="194" t="s">
        <v>194</v>
      </c>
      <c r="F27" s="194"/>
      <c r="G27" s="194"/>
      <c r="H27" s="194" t="s">
        <v>204</v>
      </c>
      <c r="I27" s="194"/>
      <c r="J27" s="194"/>
      <c r="K27" s="65"/>
      <c r="L27" s="65"/>
      <c r="M27" s="65"/>
      <c r="N27" s="65"/>
      <c r="O27" s="65"/>
      <c r="P27" s="65"/>
      <c r="Q27" s="65"/>
      <c r="R27" s="65"/>
      <c r="S27" s="65"/>
      <c r="T27" s="65"/>
      <c r="U27" s="65"/>
      <c r="V27" s="65"/>
      <c r="W27" s="65"/>
      <c r="X27" s="65"/>
      <c r="Y27" s="65"/>
      <c r="Z27" s="65"/>
      <c r="AA27" s="65"/>
      <c r="AB27" s="65"/>
      <c r="AC27" s="65"/>
      <c r="AD27" s="65"/>
      <c r="AE27" s="65"/>
      <c r="AF27" s="65"/>
      <c r="AG27" s="65"/>
      <c r="AH27" s="65"/>
      <c r="AI27" s="65"/>
    </row>
    <row r="28" spans="2:40" x14ac:dyDescent="0.25">
      <c r="B28" s="194"/>
      <c r="C28" s="194"/>
      <c r="D28" s="194"/>
      <c r="E28" s="157" t="s">
        <v>195</v>
      </c>
      <c r="F28" s="157" t="s">
        <v>196</v>
      </c>
      <c r="G28" s="157" t="s">
        <v>156</v>
      </c>
      <c r="H28" s="157" t="s">
        <v>205</v>
      </c>
      <c r="I28" s="157" t="s">
        <v>206</v>
      </c>
      <c r="J28" s="157" t="s">
        <v>156</v>
      </c>
      <c r="K28" s="67"/>
      <c r="L28" s="67"/>
      <c r="M28" s="67"/>
      <c r="N28" s="67"/>
      <c r="O28" s="67"/>
      <c r="P28" s="67"/>
      <c r="Q28" s="67"/>
      <c r="R28" s="65"/>
      <c r="S28" s="65"/>
      <c r="T28" s="65"/>
      <c r="U28" s="65"/>
      <c r="V28" s="65"/>
      <c r="W28" s="65"/>
      <c r="X28" s="65"/>
      <c r="Y28" s="65"/>
      <c r="Z28" s="65"/>
      <c r="AA28" s="65"/>
      <c r="AB28" s="65"/>
      <c r="AC28" s="65"/>
      <c r="AD28" s="65"/>
      <c r="AE28" s="65"/>
      <c r="AF28" s="65"/>
      <c r="AG28" s="65"/>
      <c r="AH28" s="65"/>
      <c r="AI28" s="65"/>
    </row>
    <row r="29" spans="2:40" ht="28.5" customHeight="1" x14ac:dyDescent="0.25">
      <c r="B29" s="194"/>
      <c r="C29" s="194"/>
      <c r="D29" s="194"/>
      <c r="E29" s="157" t="s">
        <v>197</v>
      </c>
      <c r="F29" s="157" t="s">
        <v>197</v>
      </c>
      <c r="G29" s="157" t="s">
        <v>197</v>
      </c>
      <c r="H29" s="157" t="s">
        <v>197</v>
      </c>
      <c r="I29" s="157" t="s">
        <v>197</v>
      </c>
      <c r="J29" s="157" t="s">
        <v>197</v>
      </c>
      <c r="K29" s="67"/>
      <c r="L29" s="67"/>
      <c r="M29" s="67"/>
      <c r="N29" s="67"/>
      <c r="O29" s="67"/>
      <c r="P29" s="67"/>
      <c r="Q29" s="67"/>
      <c r="R29" s="65"/>
      <c r="S29" s="65"/>
      <c r="T29" s="65"/>
      <c r="U29" s="65"/>
      <c r="V29" s="65"/>
      <c r="W29" s="65"/>
      <c r="X29" s="65"/>
      <c r="Y29" s="65"/>
      <c r="Z29" s="65"/>
      <c r="AA29" s="65"/>
      <c r="AB29" s="65"/>
      <c r="AC29" s="65"/>
      <c r="AD29" s="65"/>
      <c r="AE29" s="65"/>
      <c r="AF29" s="65"/>
      <c r="AG29" s="65"/>
      <c r="AH29" s="65"/>
      <c r="AI29" s="65"/>
    </row>
    <row r="30" spans="2:40" ht="20.25" customHeight="1" x14ac:dyDescent="0.25">
      <c r="B30" s="195">
        <v>2019</v>
      </c>
      <c r="C30" s="196" t="s">
        <v>207</v>
      </c>
      <c r="D30" s="196"/>
      <c r="E30" s="134">
        <v>0.38002908385845857</v>
      </c>
      <c r="F30" s="134">
        <v>0.61997091614154143</v>
      </c>
      <c r="G30" s="135">
        <v>1</v>
      </c>
      <c r="H30" s="136">
        <v>0.13871173469387754</v>
      </c>
      <c r="I30" s="136">
        <v>0.86128826530612246</v>
      </c>
      <c r="J30" s="136">
        <v>1</v>
      </c>
      <c r="Q30" s="71"/>
      <c r="R30" s="65"/>
      <c r="S30" s="65"/>
      <c r="T30" s="65"/>
      <c r="U30" s="65"/>
      <c r="V30" s="65"/>
      <c r="W30" s="65"/>
      <c r="X30" s="65"/>
      <c r="Y30" s="65"/>
      <c r="Z30" s="65"/>
      <c r="AA30" s="65"/>
      <c r="AB30" s="65"/>
      <c r="AC30" s="65"/>
      <c r="AD30" s="65"/>
      <c r="AE30" s="65"/>
      <c r="AF30" s="65"/>
      <c r="AG30" s="65"/>
      <c r="AH30" s="65"/>
      <c r="AI30" s="65"/>
    </row>
    <row r="31" spans="2:40" ht="20.25" customHeight="1" x14ac:dyDescent="0.25">
      <c r="B31" s="195"/>
      <c r="C31" s="196" t="s">
        <v>208</v>
      </c>
      <c r="D31" s="196"/>
      <c r="E31" s="134">
        <v>0.23012603005332041</v>
      </c>
      <c r="F31" s="134">
        <v>0.76987396994667956</v>
      </c>
      <c r="G31" s="135">
        <v>1</v>
      </c>
      <c r="H31" s="136">
        <v>0.1263823064770932</v>
      </c>
      <c r="I31" s="136">
        <v>0.87361769352290675</v>
      </c>
      <c r="J31" s="136">
        <v>1</v>
      </c>
      <c r="Q31" s="71"/>
      <c r="R31" s="65"/>
      <c r="S31" s="65"/>
      <c r="T31" s="65"/>
      <c r="U31" s="65"/>
      <c r="V31" s="65"/>
      <c r="W31" s="65"/>
      <c r="X31" s="65"/>
      <c r="Y31" s="65"/>
      <c r="Z31" s="65"/>
      <c r="AA31" s="65"/>
      <c r="AB31" s="65"/>
      <c r="AC31" s="65"/>
      <c r="AD31" s="65"/>
      <c r="AE31" s="65"/>
      <c r="AF31" s="65"/>
      <c r="AG31" s="65"/>
      <c r="AH31" s="65"/>
      <c r="AI31" s="65"/>
    </row>
    <row r="32" spans="2:40" ht="20.25" customHeight="1" x14ac:dyDescent="0.25">
      <c r="B32" s="195"/>
      <c r="C32" s="196" t="s">
        <v>209</v>
      </c>
      <c r="D32" s="196"/>
      <c r="E32" s="134">
        <v>5.1260300533204073E-2</v>
      </c>
      <c r="F32" s="134">
        <v>0.94873969946679593</v>
      </c>
      <c r="G32" s="135">
        <v>1</v>
      </c>
      <c r="H32" s="136">
        <v>0.26477541371158392</v>
      </c>
      <c r="I32" s="136">
        <v>0.73522458628841603</v>
      </c>
      <c r="J32" s="136">
        <v>1</v>
      </c>
      <c r="Q32" s="71"/>
      <c r="R32" s="65"/>
      <c r="S32" s="65"/>
      <c r="T32" s="65"/>
      <c r="U32" s="65"/>
      <c r="V32" s="65"/>
      <c r="W32" s="65"/>
      <c r="X32" s="65"/>
      <c r="Y32" s="65"/>
      <c r="Z32" s="65"/>
      <c r="AA32" s="65"/>
      <c r="AB32" s="65"/>
      <c r="AC32" s="65"/>
      <c r="AD32" s="65"/>
      <c r="AE32" s="65"/>
      <c r="AF32" s="65"/>
      <c r="AG32" s="65"/>
      <c r="AH32" s="65"/>
      <c r="AI32" s="65"/>
    </row>
    <row r="33" spans="2:35" ht="20.25" customHeight="1" x14ac:dyDescent="0.25">
      <c r="B33" s="195"/>
      <c r="C33" s="196" t="s">
        <v>210</v>
      </c>
      <c r="D33" s="196"/>
      <c r="E33" s="134">
        <v>5.4047503635482309E-2</v>
      </c>
      <c r="F33" s="134">
        <v>0.94595249636451773</v>
      </c>
      <c r="G33" s="135">
        <v>1</v>
      </c>
      <c r="H33" s="136">
        <v>0.23094170403587444</v>
      </c>
      <c r="I33" s="136">
        <v>0.76905829596412556</v>
      </c>
      <c r="J33" s="136">
        <v>1</v>
      </c>
      <c r="Q33" s="71"/>
      <c r="R33" s="65"/>
      <c r="S33" s="65"/>
      <c r="T33" s="65"/>
      <c r="U33" s="65"/>
      <c r="V33" s="65"/>
      <c r="W33" s="65"/>
      <c r="X33" s="65"/>
      <c r="Y33" s="65"/>
      <c r="Z33" s="65"/>
      <c r="AA33" s="65"/>
      <c r="AB33" s="65"/>
      <c r="AC33" s="65"/>
      <c r="AD33" s="65"/>
      <c r="AE33" s="65"/>
      <c r="AF33" s="65"/>
      <c r="AG33" s="65"/>
      <c r="AH33" s="65"/>
      <c r="AI33" s="65"/>
    </row>
    <row r="34" spans="2:35" ht="15.75" x14ac:dyDescent="0.3">
      <c r="B34" s="66" t="s">
        <v>338</v>
      </c>
      <c r="E34" s="197"/>
      <c r="F34" s="197"/>
      <c r="G34" s="197"/>
      <c r="H34" s="197"/>
      <c r="I34" s="197"/>
      <c r="J34" s="197"/>
      <c r="R34" s="65"/>
      <c r="S34" s="65"/>
      <c r="T34" s="65"/>
      <c r="U34" s="65"/>
      <c r="V34" s="65"/>
      <c r="W34" s="65"/>
      <c r="X34" s="65"/>
      <c r="Y34" s="65"/>
      <c r="Z34" s="65"/>
      <c r="AA34" s="65"/>
      <c r="AB34" s="65"/>
      <c r="AC34" s="65"/>
      <c r="AD34" s="65"/>
      <c r="AE34" s="65"/>
      <c r="AF34" s="65"/>
      <c r="AG34" s="65"/>
      <c r="AH34" s="65"/>
      <c r="AI34" s="65"/>
    </row>
    <row r="35" spans="2:35" ht="15.75" x14ac:dyDescent="0.3">
      <c r="B35" s="70" t="s">
        <v>212</v>
      </c>
      <c r="G35" s="72"/>
      <c r="R35" s="65"/>
      <c r="S35" s="65"/>
      <c r="T35" s="65"/>
      <c r="U35" s="65"/>
      <c r="V35" s="65"/>
      <c r="W35" s="65"/>
      <c r="X35" s="65"/>
      <c r="Y35" s="65"/>
      <c r="Z35" s="65"/>
      <c r="AA35" s="65"/>
      <c r="AB35" s="65"/>
      <c r="AC35" s="65"/>
      <c r="AD35" s="65"/>
      <c r="AE35" s="65"/>
      <c r="AF35" s="65"/>
      <c r="AG35" s="65"/>
      <c r="AH35" s="65"/>
      <c r="AI35" s="65"/>
    </row>
    <row r="36" spans="2:35" ht="15.75" x14ac:dyDescent="0.3">
      <c r="B36" s="69" t="s">
        <v>202</v>
      </c>
      <c r="R36" s="65"/>
      <c r="S36" s="65"/>
      <c r="T36" s="65"/>
      <c r="U36" s="65"/>
      <c r="V36" s="65"/>
      <c r="W36" s="65"/>
      <c r="X36" s="65"/>
      <c r="Y36" s="65"/>
      <c r="Z36" s="65"/>
      <c r="AA36" s="65"/>
      <c r="AB36" s="65"/>
      <c r="AC36" s="65"/>
      <c r="AD36" s="65"/>
      <c r="AE36" s="65"/>
      <c r="AF36" s="65"/>
      <c r="AG36" s="65"/>
      <c r="AH36" s="65"/>
      <c r="AI36" s="65"/>
    </row>
    <row r="37" spans="2:35" ht="15.75" x14ac:dyDescent="0.3">
      <c r="B37" s="70"/>
      <c r="R37" s="65"/>
      <c r="S37" s="65"/>
      <c r="T37" s="65"/>
      <c r="U37" s="65"/>
      <c r="V37" s="65"/>
      <c r="W37" s="65"/>
      <c r="X37" s="65"/>
      <c r="Y37" s="65"/>
      <c r="Z37" s="65"/>
      <c r="AA37" s="65"/>
      <c r="AB37" s="65"/>
      <c r="AC37" s="65"/>
      <c r="AD37" s="65"/>
      <c r="AE37" s="65"/>
      <c r="AF37" s="65"/>
      <c r="AG37" s="65"/>
      <c r="AH37" s="65"/>
      <c r="AI37" s="65"/>
    </row>
  </sheetData>
  <mergeCells count="19">
    <mergeCell ref="E34:J34"/>
    <mergeCell ref="B30:B33"/>
    <mergeCell ref="C30:D30"/>
    <mergeCell ref="C31:D31"/>
    <mergeCell ref="C32:D32"/>
    <mergeCell ref="C33:D33"/>
    <mergeCell ref="E14:J14"/>
    <mergeCell ref="B27:B29"/>
    <mergeCell ref="C27:D29"/>
    <mergeCell ref="E27:G27"/>
    <mergeCell ref="H27:J27"/>
    <mergeCell ref="B7:B9"/>
    <mergeCell ref="C7:D9"/>
    <mergeCell ref="E7:G7"/>
    <mergeCell ref="B10:B13"/>
    <mergeCell ref="C10:D10"/>
    <mergeCell ref="C11:D11"/>
    <mergeCell ref="C12:D12"/>
    <mergeCell ref="C13:D13"/>
  </mergeCells>
  <hyperlinks>
    <hyperlink ref="I7" location="ÍNDICE!A1" display="INDICE"/>
  </hyperlinks>
  <pageMargins left="0.7" right="0.7" top="0.75" bottom="0.75" header="0.3" footer="0.3"/>
  <pageSetup paperSize="9" orientation="portrait" r:id="rId1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37"/>
  <dimension ref="A1:I65"/>
  <sheetViews>
    <sheetView showGridLines="0" workbookViewId="0">
      <selection activeCell="F41" sqref="F41"/>
    </sheetView>
  </sheetViews>
  <sheetFormatPr baseColWidth="10" defaultRowHeight="15" x14ac:dyDescent="0.25"/>
  <cols>
    <col min="1" max="1" width="11.42578125" style="76"/>
    <col min="2" max="2" width="37" customWidth="1"/>
    <col min="3" max="3" width="17.140625" customWidth="1"/>
    <col min="4" max="4" width="18.42578125" customWidth="1"/>
  </cols>
  <sheetData>
    <row r="1" spans="2:7" s="76" customFormat="1" x14ac:dyDescent="0.25"/>
    <row r="7" spans="2:7" s="76" customFormat="1" x14ac:dyDescent="0.25"/>
    <row r="9" spans="2:7" ht="18" customHeight="1" x14ac:dyDescent="0.25">
      <c r="G9" s="82"/>
    </row>
    <row r="10" spans="2:7" ht="15" customHeight="1" x14ac:dyDescent="0.3">
      <c r="B10" s="199" t="s">
        <v>78</v>
      </c>
      <c r="C10" s="198" t="s">
        <v>225</v>
      </c>
      <c r="D10" s="198"/>
      <c r="F10" s="80" t="s">
        <v>252</v>
      </c>
    </row>
    <row r="11" spans="2:7" ht="27" x14ac:dyDescent="0.25">
      <c r="B11" s="199"/>
      <c r="C11" s="147" t="s">
        <v>238</v>
      </c>
      <c r="D11" s="147" t="s">
        <v>224</v>
      </c>
      <c r="G11" s="82"/>
    </row>
    <row r="12" spans="2:7" ht="15" customHeight="1" x14ac:dyDescent="0.25">
      <c r="B12" s="106" t="s">
        <v>80</v>
      </c>
      <c r="C12" s="137">
        <v>26296.972466410123</v>
      </c>
      <c r="D12" s="137">
        <v>0</v>
      </c>
      <c r="G12" s="82"/>
    </row>
    <row r="13" spans="2:7" x14ac:dyDescent="0.25">
      <c r="B13" s="106" t="s">
        <v>81</v>
      </c>
      <c r="C13" s="137">
        <v>1597106.554553593</v>
      </c>
      <c r="D13" s="137">
        <v>4916442.258174655</v>
      </c>
      <c r="G13" s="82"/>
    </row>
    <row r="14" spans="2:7" x14ac:dyDescent="0.25">
      <c r="B14" s="106" t="s">
        <v>82</v>
      </c>
      <c r="C14" s="137">
        <v>274595.75966817245</v>
      </c>
      <c r="D14" s="137">
        <v>1202.1239500356764</v>
      </c>
      <c r="G14" s="82"/>
    </row>
    <row r="15" spans="2:7" x14ac:dyDescent="0.25">
      <c r="B15" s="106" t="s">
        <v>83</v>
      </c>
      <c r="C15" s="137">
        <v>7345.320367836418</v>
      </c>
      <c r="D15" s="137">
        <v>607.57994959993027</v>
      </c>
      <c r="G15" s="82"/>
    </row>
    <row r="16" spans="2:7" ht="27" x14ac:dyDescent="0.25">
      <c r="B16" s="106" t="s">
        <v>84</v>
      </c>
      <c r="C16" s="137">
        <v>5905874.3770784009</v>
      </c>
      <c r="D16" s="137">
        <v>41495.454545454566</v>
      </c>
      <c r="G16" s="82"/>
    </row>
    <row r="17" spans="2:7" ht="27" x14ac:dyDescent="0.25">
      <c r="B17" s="106" t="s">
        <v>85</v>
      </c>
      <c r="C17" s="137">
        <v>424957.96481163317</v>
      </c>
      <c r="D17" s="137">
        <v>0</v>
      </c>
      <c r="G17" s="82"/>
    </row>
    <row r="18" spans="2:7" x14ac:dyDescent="0.25">
      <c r="B18" s="106" t="s">
        <v>86</v>
      </c>
      <c r="C18" s="137">
        <v>18171.277349231081</v>
      </c>
      <c r="D18" s="137">
        <v>0</v>
      </c>
      <c r="G18" s="82"/>
    </row>
    <row r="19" spans="2:7" x14ac:dyDescent="0.25">
      <c r="B19" s="106" t="s">
        <v>87</v>
      </c>
      <c r="C19" s="137">
        <v>65106.814009473826</v>
      </c>
      <c r="D19" s="137">
        <v>38473.456123075637</v>
      </c>
      <c r="G19" s="82"/>
    </row>
    <row r="20" spans="2:7" x14ac:dyDescent="0.25">
      <c r="B20" s="106" t="s">
        <v>88</v>
      </c>
      <c r="C20" s="137">
        <v>28665.841220564394</v>
      </c>
      <c r="D20" s="137">
        <v>0</v>
      </c>
      <c r="G20" s="82"/>
    </row>
    <row r="21" spans="2:7" x14ac:dyDescent="0.25">
      <c r="B21" s="106" t="s">
        <v>89</v>
      </c>
      <c r="C21" s="137">
        <v>129660.09490131708</v>
      </c>
      <c r="D21" s="137">
        <v>0</v>
      </c>
      <c r="G21" s="82"/>
    </row>
    <row r="22" spans="2:7" x14ac:dyDescent="0.25">
      <c r="B22" s="106" t="s">
        <v>90</v>
      </c>
      <c r="C22" s="137">
        <v>14132.095603069052</v>
      </c>
      <c r="D22" s="137">
        <v>9689.7463326444831</v>
      </c>
      <c r="G22" s="82"/>
    </row>
    <row r="23" spans="2:7" x14ac:dyDescent="0.25">
      <c r="B23" s="106" t="s">
        <v>91</v>
      </c>
      <c r="C23" s="137">
        <v>2274800.4188931393</v>
      </c>
      <c r="D23" s="137">
        <v>779.99999999999989</v>
      </c>
      <c r="G23" s="82"/>
    </row>
    <row r="24" spans="2:7" x14ac:dyDescent="0.25">
      <c r="B24" s="106" t="s">
        <v>92</v>
      </c>
      <c r="C24" s="137">
        <v>22610.537069697406</v>
      </c>
      <c r="D24" s="137">
        <v>12399.356653029829</v>
      </c>
      <c r="G24" s="82"/>
    </row>
    <row r="25" spans="2:7" x14ac:dyDescent="0.25">
      <c r="B25" s="106" t="s">
        <v>93</v>
      </c>
      <c r="C25" s="137">
        <v>24550.962603965047</v>
      </c>
      <c r="D25" s="137">
        <v>20567.46220013162</v>
      </c>
      <c r="G25" s="82"/>
    </row>
    <row r="26" spans="2:7" x14ac:dyDescent="0.25">
      <c r="B26" s="106" t="s">
        <v>94</v>
      </c>
      <c r="C26" s="137">
        <v>546571.64455173747</v>
      </c>
      <c r="D26" s="137">
        <v>128474.73888862984</v>
      </c>
      <c r="G26" s="82"/>
    </row>
    <row r="27" spans="2:7" x14ac:dyDescent="0.25">
      <c r="B27" s="106" t="s">
        <v>95</v>
      </c>
      <c r="C27" s="137">
        <v>23903.99728041776</v>
      </c>
      <c r="D27" s="137">
        <v>0</v>
      </c>
      <c r="G27" s="82"/>
    </row>
    <row r="28" spans="2:7" ht="15.75" x14ac:dyDescent="0.3">
      <c r="B28" s="66" t="s">
        <v>211</v>
      </c>
    </row>
    <row r="29" spans="2:7" ht="15.75" x14ac:dyDescent="0.3">
      <c r="B29" s="70" t="s">
        <v>212</v>
      </c>
    </row>
    <row r="30" spans="2:7" s="76" customFormat="1" ht="15.75" x14ac:dyDescent="0.3">
      <c r="B30" s="70"/>
    </row>
    <row r="31" spans="2:7" s="76" customFormat="1" ht="15.75" x14ac:dyDescent="0.3">
      <c r="B31" s="70"/>
    </row>
    <row r="32" spans="2:7" s="76" customFormat="1" ht="15.75" x14ac:dyDescent="0.3">
      <c r="B32" s="70"/>
    </row>
    <row r="33" spans="2:9" s="76" customFormat="1" ht="15.75" x14ac:dyDescent="0.3">
      <c r="B33" s="70"/>
    </row>
    <row r="34" spans="2:9" s="76" customFormat="1" ht="15.75" x14ac:dyDescent="0.3">
      <c r="B34" s="70"/>
    </row>
    <row r="35" spans="2:9" s="76" customFormat="1" ht="15.75" x14ac:dyDescent="0.3">
      <c r="B35" s="70"/>
    </row>
    <row r="36" spans="2:9" s="76" customFormat="1" ht="15.75" x14ac:dyDescent="0.3">
      <c r="B36" s="70"/>
    </row>
    <row r="40" spans="2:9" x14ac:dyDescent="0.25">
      <c r="B40" s="199" t="s">
        <v>96</v>
      </c>
      <c r="C40" s="198" t="s">
        <v>225</v>
      </c>
      <c r="D40" s="198"/>
      <c r="I40" s="82"/>
    </row>
    <row r="41" spans="2:9" ht="27" x14ac:dyDescent="0.25">
      <c r="B41" s="199"/>
      <c r="C41" s="147" t="s">
        <v>238</v>
      </c>
      <c r="D41" s="147" t="s">
        <v>224</v>
      </c>
      <c r="I41" s="82"/>
    </row>
    <row r="42" spans="2:9" x14ac:dyDescent="0.25">
      <c r="B42" s="138" t="s">
        <v>97</v>
      </c>
      <c r="C42" s="137">
        <v>1054862.0972287627</v>
      </c>
      <c r="D42" s="137">
        <v>0</v>
      </c>
      <c r="I42" s="82"/>
    </row>
    <row r="43" spans="2:9" x14ac:dyDescent="0.25">
      <c r="B43" s="138" t="s">
        <v>98</v>
      </c>
      <c r="C43" s="137">
        <v>196.85138780992875</v>
      </c>
      <c r="D43" s="137"/>
      <c r="I43" s="82"/>
    </row>
    <row r="44" spans="2:9" x14ac:dyDescent="0.25">
      <c r="B44" s="138" t="s">
        <v>99</v>
      </c>
      <c r="C44" s="137">
        <v>10736.039270465943</v>
      </c>
      <c r="D44" s="137">
        <v>0</v>
      </c>
      <c r="I44" s="82"/>
    </row>
    <row r="45" spans="2:9" x14ac:dyDescent="0.25">
      <c r="B45" s="138" t="s">
        <v>100</v>
      </c>
      <c r="C45" s="137">
        <v>95413.064305899868</v>
      </c>
      <c r="D45" s="137">
        <v>68635.110501509844</v>
      </c>
      <c r="I45" s="82"/>
    </row>
    <row r="46" spans="2:9" x14ac:dyDescent="0.25">
      <c r="B46" s="138" t="s">
        <v>101</v>
      </c>
      <c r="C46" s="137">
        <v>11303.118673265235</v>
      </c>
      <c r="D46" s="137"/>
      <c r="I46" s="82"/>
    </row>
    <row r="47" spans="2:9" x14ac:dyDescent="0.25">
      <c r="B47" s="138" t="s">
        <v>102</v>
      </c>
      <c r="C47" s="137">
        <v>41856.172776946631</v>
      </c>
      <c r="D47" s="137">
        <v>3.4999999999999996</v>
      </c>
      <c r="I47" s="82"/>
    </row>
    <row r="48" spans="2:9" x14ac:dyDescent="0.25">
      <c r="B48" s="138" t="s">
        <v>103</v>
      </c>
      <c r="C48" s="137">
        <v>10378.567195855634</v>
      </c>
      <c r="D48" s="137">
        <v>0</v>
      </c>
      <c r="I48" s="82"/>
    </row>
    <row r="49" spans="2:9" x14ac:dyDescent="0.25">
      <c r="B49" s="138" t="s">
        <v>104</v>
      </c>
      <c r="C49" s="137">
        <v>10844.995977788207</v>
      </c>
      <c r="D49" s="137">
        <v>0</v>
      </c>
      <c r="I49" s="82"/>
    </row>
    <row r="50" spans="2:9" x14ac:dyDescent="0.25">
      <c r="B50" s="138" t="s">
        <v>105</v>
      </c>
      <c r="C50" s="137">
        <v>799.35817105910951</v>
      </c>
      <c r="D50" s="137"/>
      <c r="I50" s="82"/>
    </row>
    <row r="51" spans="2:9" x14ac:dyDescent="0.25">
      <c r="B51" s="138" t="s">
        <v>106</v>
      </c>
      <c r="C51" s="137">
        <v>21777.445073224011</v>
      </c>
      <c r="D51" s="137">
        <v>0</v>
      </c>
      <c r="I51" s="82"/>
    </row>
    <row r="52" spans="2:9" x14ac:dyDescent="0.25">
      <c r="B52" s="138" t="s">
        <v>107</v>
      </c>
      <c r="C52" s="137">
        <v>12206.756244125834</v>
      </c>
      <c r="D52" s="137"/>
      <c r="I52" s="82"/>
    </row>
    <row r="53" spans="2:9" x14ac:dyDescent="0.25">
      <c r="B53" s="138" t="s">
        <v>108</v>
      </c>
      <c r="C53" s="137">
        <v>1427928.9961266776</v>
      </c>
      <c r="D53" s="137">
        <v>0</v>
      </c>
      <c r="I53" s="82"/>
    </row>
    <row r="54" spans="2:9" x14ac:dyDescent="0.25">
      <c r="B54" s="138" t="s">
        <v>109</v>
      </c>
      <c r="C54" s="137">
        <v>65943.812568936934</v>
      </c>
      <c r="D54" s="137">
        <v>0</v>
      </c>
      <c r="I54" s="82"/>
    </row>
    <row r="55" spans="2:9" x14ac:dyDescent="0.25">
      <c r="B55" s="138" t="s">
        <v>110</v>
      </c>
      <c r="C55" s="137">
        <v>42233.592263131461</v>
      </c>
      <c r="D55" s="137">
        <v>0</v>
      </c>
      <c r="I55" s="82"/>
    </row>
    <row r="56" spans="2:9" x14ac:dyDescent="0.25">
      <c r="B56" s="138" t="s">
        <v>111</v>
      </c>
      <c r="C56" s="137">
        <v>4597.5102966329068</v>
      </c>
      <c r="D56" s="137">
        <v>0</v>
      </c>
      <c r="I56" s="82"/>
    </row>
    <row r="57" spans="2:9" x14ac:dyDescent="0.25">
      <c r="B57" s="138" t="s">
        <v>112</v>
      </c>
      <c r="C57" s="137">
        <v>250706.03054652206</v>
      </c>
      <c r="D57" s="137">
        <v>3000.0000000000005</v>
      </c>
      <c r="I57" s="82"/>
    </row>
    <row r="58" spans="2:9" x14ac:dyDescent="0.25">
      <c r="B58" s="138" t="s">
        <v>113</v>
      </c>
      <c r="C58" s="137">
        <v>2547.5948437891152</v>
      </c>
      <c r="D58" s="137">
        <v>55.780356293671787</v>
      </c>
      <c r="I58" s="82"/>
    </row>
    <row r="59" spans="2:9" x14ac:dyDescent="0.25">
      <c r="B59" s="138" t="s">
        <v>114</v>
      </c>
      <c r="C59" s="137">
        <v>38973.917388903465</v>
      </c>
      <c r="D59" s="137"/>
      <c r="I59" s="82"/>
    </row>
    <row r="60" spans="2:9" x14ac:dyDescent="0.25">
      <c r="B60" s="138" t="s">
        <v>115</v>
      </c>
      <c r="C60" s="137">
        <v>1374.6035479912091</v>
      </c>
      <c r="D60" s="137">
        <v>2953.4488082378407</v>
      </c>
      <c r="I60" s="82"/>
    </row>
    <row r="61" spans="2:9" x14ac:dyDescent="0.25">
      <c r="B61" s="138" t="s">
        <v>116</v>
      </c>
      <c r="C61" s="137">
        <v>31405.21397725253</v>
      </c>
      <c r="D61" s="137">
        <v>0</v>
      </c>
      <c r="I61" s="82"/>
    </row>
    <row r="62" spans="2:9" x14ac:dyDescent="0.25">
      <c r="B62" s="138" t="s">
        <v>117</v>
      </c>
      <c r="C62" s="137">
        <v>3491.5316273686176</v>
      </c>
      <c r="D62" s="137">
        <v>0</v>
      </c>
      <c r="I62" s="82"/>
    </row>
    <row r="63" spans="2:9" x14ac:dyDescent="0.25">
      <c r="B63" s="138" t="s">
        <v>118</v>
      </c>
      <c r="C63" s="137">
        <v>51463.334747027002</v>
      </c>
      <c r="D63" s="137">
        <v>103.41342547062085</v>
      </c>
      <c r="I63" s="82"/>
    </row>
    <row r="64" spans="2:9" ht="15.75" x14ac:dyDescent="0.3">
      <c r="B64" s="66" t="s">
        <v>211</v>
      </c>
      <c r="I64" s="82"/>
    </row>
    <row r="65" spans="2:2" ht="15.75" x14ac:dyDescent="0.3">
      <c r="B65" s="70" t="s">
        <v>212</v>
      </c>
    </row>
  </sheetData>
  <mergeCells count="4">
    <mergeCell ref="C10:D10"/>
    <mergeCell ref="B10:B11"/>
    <mergeCell ref="B40:B41"/>
    <mergeCell ref="C40:D40"/>
  </mergeCells>
  <hyperlinks>
    <hyperlink ref="F10" location="ÍNDICE!A1" display="INDICE"/>
  </hyperlinks>
  <pageMargins left="0.7" right="0.7" top="0.75" bottom="0.75" header="0.3" footer="0.3"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38"/>
  <dimension ref="A1:K65"/>
  <sheetViews>
    <sheetView showGridLines="0" workbookViewId="0">
      <selection activeCell="K42" sqref="K42"/>
    </sheetView>
  </sheetViews>
  <sheetFormatPr baseColWidth="10" defaultRowHeight="15" x14ac:dyDescent="0.25"/>
  <cols>
    <col min="1" max="1" width="11.42578125" style="76"/>
    <col min="2" max="2" width="32" customWidth="1"/>
    <col min="3" max="9" width="16" customWidth="1"/>
  </cols>
  <sheetData>
    <row r="1" spans="2:11" s="76" customFormat="1" x14ac:dyDescent="0.25"/>
    <row r="2" spans="2:11" s="76" customFormat="1" x14ac:dyDescent="0.25"/>
    <row r="3" spans="2:11" s="76" customFormat="1" x14ac:dyDescent="0.25"/>
    <row r="4" spans="2:11" s="76" customFormat="1" x14ac:dyDescent="0.25"/>
    <row r="7" spans="2:11" s="76" customFormat="1" x14ac:dyDescent="0.25"/>
    <row r="9" spans="2:11" ht="18.75" customHeight="1" x14ac:dyDescent="0.25"/>
    <row r="10" spans="2:11" ht="16.5" x14ac:dyDescent="0.3">
      <c r="B10" s="200" t="s">
        <v>78</v>
      </c>
      <c r="C10" s="201" t="s">
        <v>239</v>
      </c>
      <c r="D10" s="201"/>
      <c r="E10" s="201"/>
      <c r="F10" s="201"/>
      <c r="G10" s="201"/>
      <c r="H10" s="201"/>
      <c r="I10" s="201"/>
      <c r="K10" s="80" t="s">
        <v>252</v>
      </c>
    </row>
    <row r="11" spans="2:11" ht="27" x14ac:dyDescent="0.25">
      <c r="B11" s="200"/>
      <c r="C11" s="158" t="s">
        <v>240</v>
      </c>
      <c r="D11" s="158" t="s">
        <v>241</v>
      </c>
      <c r="E11" s="158" t="s">
        <v>242</v>
      </c>
      <c r="F11" s="158" t="s">
        <v>243</v>
      </c>
      <c r="G11" s="158" t="s">
        <v>244</v>
      </c>
      <c r="H11" s="158" t="s">
        <v>245</v>
      </c>
      <c r="I11" s="158" t="s">
        <v>246</v>
      </c>
    </row>
    <row r="12" spans="2:11" x14ac:dyDescent="0.25">
      <c r="B12" s="139" t="s">
        <v>80</v>
      </c>
      <c r="C12" s="140">
        <v>26296.972466410116</v>
      </c>
      <c r="D12" s="140">
        <v>96.98509603888013</v>
      </c>
      <c r="E12" s="140">
        <v>7.3779338660007383</v>
      </c>
      <c r="F12" s="140">
        <v>4.1346425173730399</v>
      </c>
      <c r="G12" s="140"/>
      <c r="H12" s="140"/>
      <c r="I12" s="140">
        <v>2.3927919812789953</v>
      </c>
    </row>
    <row r="13" spans="2:11" x14ac:dyDescent="0.25">
      <c r="B13" s="139" t="s">
        <v>81</v>
      </c>
      <c r="C13" s="140">
        <v>6513548.8127282504</v>
      </c>
      <c r="D13" s="140">
        <v>13718.91723952726</v>
      </c>
      <c r="E13" s="140">
        <v>383.576834972504</v>
      </c>
      <c r="F13" s="140">
        <v>37835.172458973066</v>
      </c>
      <c r="G13" s="140">
        <v>10939.479989174748</v>
      </c>
      <c r="H13" s="140">
        <v>241.44029697533884</v>
      </c>
      <c r="I13" s="140">
        <v>6809.1703890611352</v>
      </c>
    </row>
    <row r="14" spans="2:11" x14ac:dyDescent="0.25">
      <c r="B14" s="139" t="s">
        <v>82</v>
      </c>
      <c r="C14" s="140">
        <v>275797.88361820776</v>
      </c>
      <c r="D14" s="140">
        <v>203.07455089489378</v>
      </c>
      <c r="E14" s="140">
        <v>4.5941030856437237</v>
      </c>
      <c r="F14" s="140"/>
      <c r="G14" s="140">
        <v>8.5966614741861207</v>
      </c>
      <c r="H14" s="140">
        <v>23.522222313755893</v>
      </c>
      <c r="I14" s="140">
        <v>98.011774374167729</v>
      </c>
    </row>
    <row r="15" spans="2:11" x14ac:dyDescent="0.25">
      <c r="B15" s="139" t="s">
        <v>83</v>
      </c>
      <c r="C15" s="140">
        <v>7952.9003174363606</v>
      </c>
      <c r="D15" s="140">
        <v>117.13824706470572</v>
      </c>
      <c r="E15" s="140">
        <v>34.347355308546014</v>
      </c>
      <c r="F15" s="140">
        <v>5.3888242587218436</v>
      </c>
      <c r="G15" s="140"/>
      <c r="H15" s="140"/>
      <c r="I15" s="140">
        <v>5.2683735306434567</v>
      </c>
    </row>
    <row r="16" spans="2:11" ht="27" x14ac:dyDescent="0.25">
      <c r="B16" s="139" t="s">
        <v>84</v>
      </c>
      <c r="C16" s="140">
        <v>5947369.8316238532</v>
      </c>
      <c r="D16" s="140">
        <v>66.914047297570718</v>
      </c>
      <c r="E16" s="140"/>
      <c r="F16" s="140"/>
      <c r="G16" s="140"/>
      <c r="H16" s="140">
        <v>1600</v>
      </c>
      <c r="I16" s="140">
        <v>3308663.4988389434</v>
      </c>
    </row>
    <row r="17" spans="2:9" ht="27" x14ac:dyDescent="0.25">
      <c r="B17" s="139" t="s">
        <v>85</v>
      </c>
      <c r="C17" s="140">
        <v>424957.96481163258</v>
      </c>
      <c r="D17" s="140">
        <v>2525.0637406669307</v>
      </c>
      <c r="E17" s="140"/>
      <c r="F17" s="140">
        <v>22.129238118401961</v>
      </c>
      <c r="G17" s="140">
        <v>5969.6141304651583</v>
      </c>
      <c r="H17" s="140">
        <v>186.3799716863534</v>
      </c>
      <c r="I17" s="140">
        <v>397508.37266176025</v>
      </c>
    </row>
    <row r="18" spans="2:9" x14ac:dyDescent="0.25">
      <c r="B18" s="139" t="s">
        <v>86</v>
      </c>
      <c r="C18" s="140">
        <v>18171.277349231077</v>
      </c>
      <c r="D18" s="140">
        <v>1283.2824939752284</v>
      </c>
      <c r="E18" s="140"/>
      <c r="F18" s="140"/>
      <c r="G18" s="140">
        <v>68.366018205694786</v>
      </c>
      <c r="H18" s="140">
        <v>13.310801693335222</v>
      </c>
      <c r="I18" s="140">
        <v>135.74226604529213</v>
      </c>
    </row>
    <row r="19" spans="2:9" x14ac:dyDescent="0.25">
      <c r="B19" s="139" t="s">
        <v>87</v>
      </c>
      <c r="C19" s="140">
        <v>103580.27013254937</v>
      </c>
      <c r="D19" s="140">
        <v>2004.5589757718792</v>
      </c>
      <c r="E19" s="140"/>
      <c r="F19" s="140"/>
      <c r="G19" s="140"/>
      <c r="H19" s="140"/>
      <c r="I19" s="140"/>
    </row>
    <row r="20" spans="2:9" x14ac:dyDescent="0.25">
      <c r="B20" s="139" t="s">
        <v>88</v>
      </c>
      <c r="C20" s="140">
        <v>28665.841220564405</v>
      </c>
      <c r="D20" s="140">
        <v>50.187475123440869</v>
      </c>
      <c r="E20" s="140"/>
      <c r="F20" s="140"/>
      <c r="G20" s="140">
        <v>0.1136363636363642</v>
      </c>
      <c r="H20" s="140"/>
      <c r="I20" s="140">
        <v>12.59052833204248</v>
      </c>
    </row>
    <row r="21" spans="2:9" x14ac:dyDescent="0.25">
      <c r="B21" s="139" t="s">
        <v>89</v>
      </c>
      <c r="C21" s="140">
        <v>129660.09490131705</v>
      </c>
      <c r="D21" s="140">
        <v>2766.7793786522748</v>
      </c>
      <c r="E21" s="140">
        <v>4.4999999999999929E-2</v>
      </c>
      <c r="F21" s="140">
        <v>5.1489367079873629</v>
      </c>
      <c r="G21" s="140"/>
      <c r="H21" s="140">
        <v>13.310801693335222</v>
      </c>
      <c r="I21" s="140">
        <v>1242.8682839397693</v>
      </c>
    </row>
    <row r="22" spans="2:9" x14ac:dyDescent="0.25">
      <c r="B22" s="139" t="s">
        <v>90</v>
      </c>
      <c r="C22" s="140">
        <v>23821.841935713539</v>
      </c>
      <c r="D22" s="140">
        <v>2147.3812359515759</v>
      </c>
      <c r="E22" s="140"/>
      <c r="F22" s="140">
        <v>63.656448706352322</v>
      </c>
      <c r="G22" s="140">
        <v>413.44359435530453</v>
      </c>
      <c r="H22" s="140"/>
      <c r="I22" s="140">
        <v>147.61231835271332</v>
      </c>
    </row>
    <row r="23" spans="2:9" x14ac:dyDescent="0.25">
      <c r="B23" s="139" t="s">
        <v>91</v>
      </c>
      <c r="C23" s="140">
        <v>2275580.4188931473</v>
      </c>
      <c r="D23" s="140"/>
      <c r="E23" s="140"/>
      <c r="F23" s="140"/>
      <c r="G23" s="140">
        <v>135.41805868776228</v>
      </c>
      <c r="H23" s="140"/>
      <c r="I23" s="140">
        <v>232.22571542243037</v>
      </c>
    </row>
    <row r="24" spans="2:9" x14ac:dyDescent="0.25">
      <c r="B24" s="139" t="s">
        <v>92</v>
      </c>
      <c r="C24" s="140">
        <v>35009.893722727247</v>
      </c>
      <c r="D24" s="140">
        <v>0.22750000000000001</v>
      </c>
      <c r="E24" s="140"/>
      <c r="F24" s="140"/>
      <c r="G24" s="140"/>
      <c r="H24" s="140"/>
      <c r="I24" s="140"/>
    </row>
    <row r="25" spans="2:9" x14ac:dyDescent="0.25">
      <c r="B25" s="139" t="s">
        <v>93</v>
      </c>
      <c r="C25" s="140">
        <v>45118.42480409667</v>
      </c>
      <c r="D25" s="140">
        <v>268.6412879031862</v>
      </c>
      <c r="E25" s="140"/>
      <c r="F25" s="140">
        <v>1.363636363636336</v>
      </c>
      <c r="G25" s="140">
        <v>952.36915803232569</v>
      </c>
      <c r="H25" s="140"/>
      <c r="I25" s="140">
        <v>7.0959253785405139</v>
      </c>
    </row>
    <row r="26" spans="2:9" x14ac:dyDescent="0.25">
      <c r="B26" s="139" t="s">
        <v>94</v>
      </c>
      <c r="C26" s="140">
        <v>675046.38344036846</v>
      </c>
      <c r="D26" s="140">
        <v>61713.650831249077</v>
      </c>
      <c r="E26" s="140">
        <v>403.80902324493127</v>
      </c>
      <c r="F26" s="140">
        <v>3114.7155848512921</v>
      </c>
      <c r="G26" s="140">
        <v>7953.0867092542512</v>
      </c>
      <c r="H26" s="140">
        <v>93.831836149005142</v>
      </c>
      <c r="I26" s="140">
        <v>1124.9941204081381</v>
      </c>
    </row>
    <row r="27" spans="2:9" ht="27" x14ac:dyDescent="0.25">
      <c r="B27" s="139" t="s">
        <v>95</v>
      </c>
      <c r="C27" s="140">
        <v>23903.997280417767</v>
      </c>
      <c r="D27" s="140">
        <v>289.00338570837084</v>
      </c>
      <c r="E27" s="140"/>
      <c r="F27" s="140">
        <v>97.177754139201383</v>
      </c>
      <c r="G27" s="140">
        <v>13.201272363083728</v>
      </c>
      <c r="H27" s="140">
        <v>0.52096700075921809</v>
      </c>
      <c r="I27" s="140">
        <v>12.276767288101372</v>
      </c>
    </row>
    <row r="28" spans="2:9" ht="15.75" x14ac:dyDescent="0.3">
      <c r="B28" s="66" t="s">
        <v>211</v>
      </c>
    </row>
    <row r="29" spans="2:9" ht="15.75" x14ac:dyDescent="0.3">
      <c r="B29" s="70" t="s">
        <v>212</v>
      </c>
    </row>
    <row r="31" spans="2:9" s="76" customFormat="1" x14ac:dyDescent="0.25"/>
    <row r="32" spans="2:9" s="76" customFormat="1" x14ac:dyDescent="0.25"/>
    <row r="33" spans="2:9" s="76" customFormat="1" x14ac:dyDescent="0.25"/>
    <row r="34" spans="2:9" s="76" customFormat="1" x14ac:dyDescent="0.25"/>
    <row r="35" spans="2:9" s="76" customFormat="1" x14ac:dyDescent="0.25"/>
    <row r="36" spans="2:9" s="76" customFormat="1" x14ac:dyDescent="0.25"/>
    <row r="37" spans="2:9" s="76" customFormat="1" x14ac:dyDescent="0.25"/>
    <row r="38" spans="2:9" s="76" customFormat="1" x14ac:dyDescent="0.25"/>
    <row r="40" spans="2:9" x14ac:dyDescent="0.25">
      <c r="B40" s="199" t="s">
        <v>96</v>
      </c>
      <c r="C40" s="198" t="s">
        <v>239</v>
      </c>
      <c r="D40" s="198"/>
      <c r="E40" s="198"/>
      <c r="F40" s="198"/>
      <c r="G40" s="198"/>
      <c r="H40" s="198"/>
      <c r="I40" s="198"/>
    </row>
    <row r="41" spans="2:9" ht="27" x14ac:dyDescent="0.25">
      <c r="B41" s="199"/>
      <c r="C41" s="147" t="s">
        <v>240</v>
      </c>
      <c r="D41" s="147" t="s">
        <v>241</v>
      </c>
      <c r="E41" s="147" t="s">
        <v>242</v>
      </c>
      <c r="F41" s="147" t="s">
        <v>243</v>
      </c>
      <c r="G41" s="147" t="s">
        <v>244</v>
      </c>
      <c r="H41" s="147" t="s">
        <v>245</v>
      </c>
      <c r="I41" s="147" t="s">
        <v>246</v>
      </c>
    </row>
    <row r="42" spans="2:9" x14ac:dyDescent="0.25">
      <c r="B42" s="138" t="s">
        <v>97</v>
      </c>
      <c r="C42" s="137">
        <v>1054862.0972287627</v>
      </c>
      <c r="D42" s="137">
        <v>26484.163862686943</v>
      </c>
      <c r="E42" s="137">
        <v>10216.99307289281</v>
      </c>
      <c r="F42" s="137">
        <v>57.529302110954667</v>
      </c>
      <c r="G42" s="137">
        <v>396.59277183683048</v>
      </c>
      <c r="H42" s="137">
        <v>6315.7559853046805</v>
      </c>
      <c r="I42" s="137">
        <v>157.93139243788079</v>
      </c>
    </row>
    <row r="43" spans="2:9" x14ac:dyDescent="0.25">
      <c r="B43" s="138" t="s">
        <v>98</v>
      </c>
      <c r="C43" s="137">
        <v>196.85138780992875</v>
      </c>
      <c r="D43" s="137">
        <v>175.57561578511658</v>
      </c>
      <c r="E43" s="137">
        <v>6.2047594904016616</v>
      </c>
      <c r="F43" s="137"/>
      <c r="G43" s="137">
        <v>0.39489159951562031</v>
      </c>
      <c r="H43" s="137">
        <v>35.118045122032719</v>
      </c>
      <c r="I43" s="137">
        <v>1.490449116412718</v>
      </c>
    </row>
    <row r="44" spans="2:9" x14ac:dyDescent="0.25">
      <c r="B44" s="138" t="s">
        <v>99</v>
      </c>
      <c r="C44" s="137">
        <v>10736.039270465943</v>
      </c>
      <c r="D44" s="137">
        <v>357.90877439095243</v>
      </c>
      <c r="E44" s="137">
        <v>26.648053603418731</v>
      </c>
      <c r="F44" s="137">
        <v>60.963797960552597</v>
      </c>
      <c r="G44" s="137">
        <v>2.404832531119407</v>
      </c>
      <c r="H44" s="137">
        <v>94.525508954113221</v>
      </c>
      <c r="I44" s="137"/>
    </row>
    <row r="45" spans="2:9" x14ac:dyDescent="0.25">
      <c r="B45" s="138" t="s">
        <v>100</v>
      </c>
      <c r="C45" s="137">
        <v>164048.17480740973</v>
      </c>
      <c r="D45" s="137">
        <v>3.1759322907255569</v>
      </c>
      <c r="E45" s="137"/>
      <c r="F45" s="137">
        <v>5552.7214253341917</v>
      </c>
      <c r="G45" s="137">
        <v>70.515206311599741</v>
      </c>
      <c r="H45" s="137"/>
      <c r="I45" s="137">
        <v>50.159026507924985</v>
      </c>
    </row>
    <row r="46" spans="2:9" x14ac:dyDescent="0.25">
      <c r="B46" s="138" t="s">
        <v>101</v>
      </c>
      <c r="C46" s="137">
        <v>11303.118673265235</v>
      </c>
      <c r="D46" s="137">
        <v>1007.6316032307021</v>
      </c>
      <c r="E46" s="137">
        <v>214.45506403403755</v>
      </c>
      <c r="F46" s="137">
        <v>7.0285195256155051</v>
      </c>
      <c r="G46" s="137">
        <v>136.44832144992679</v>
      </c>
      <c r="H46" s="137">
        <v>733.71537267724079</v>
      </c>
      <c r="I46" s="137">
        <v>47.183063789249793</v>
      </c>
    </row>
    <row r="47" spans="2:9" ht="27" x14ac:dyDescent="0.25">
      <c r="B47" s="138" t="s">
        <v>102</v>
      </c>
      <c r="C47" s="137">
        <v>41859.672776946652</v>
      </c>
      <c r="D47" s="137">
        <v>579.05942509878184</v>
      </c>
      <c r="E47" s="137">
        <v>8.4347924283740863</v>
      </c>
      <c r="F47" s="137"/>
      <c r="G47" s="137"/>
      <c r="H47" s="137">
        <v>4.8112384449414947</v>
      </c>
      <c r="I47" s="137">
        <v>2.8597713248641181</v>
      </c>
    </row>
    <row r="48" spans="2:9" x14ac:dyDescent="0.25">
      <c r="B48" s="138" t="s">
        <v>103</v>
      </c>
      <c r="C48" s="137">
        <v>10378.567195855636</v>
      </c>
      <c r="D48" s="137">
        <v>2626.4802573233269</v>
      </c>
      <c r="E48" s="137">
        <v>794.52432467623987</v>
      </c>
      <c r="F48" s="137">
        <v>16.670479526661428</v>
      </c>
      <c r="G48" s="137">
        <v>43.600807934139425</v>
      </c>
      <c r="H48" s="137">
        <v>863.04005861926692</v>
      </c>
      <c r="I48" s="137">
        <v>5.6270820169157547</v>
      </c>
    </row>
    <row r="49" spans="2:9" x14ac:dyDescent="0.25">
      <c r="B49" s="138" t="s">
        <v>104</v>
      </c>
      <c r="C49" s="137">
        <v>10844.995977788207</v>
      </c>
      <c r="D49" s="137">
        <v>1676.6301417104507</v>
      </c>
      <c r="E49" s="137">
        <v>4.8310733976109947</v>
      </c>
      <c r="F49" s="137">
        <v>2.0289045079019536</v>
      </c>
      <c r="G49" s="137">
        <v>23.237201698332132</v>
      </c>
      <c r="H49" s="137">
        <v>185.41149310933955</v>
      </c>
      <c r="I49" s="137">
        <v>11.029706780797747</v>
      </c>
    </row>
    <row r="50" spans="2:9" x14ac:dyDescent="0.25">
      <c r="B50" s="138" t="s">
        <v>105</v>
      </c>
      <c r="C50" s="137">
        <v>799.35817105910951</v>
      </c>
      <c r="D50" s="137">
        <v>595.1478327156625</v>
      </c>
      <c r="E50" s="137">
        <v>14.832081706571469</v>
      </c>
      <c r="F50" s="137"/>
      <c r="G50" s="137">
        <v>2.7326842232775124</v>
      </c>
      <c r="H50" s="137">
        <v>186.18802408057346</v>
      </c>
      <c r="I50" s="137">
        <v>11.7592318813363</v>
      </c>
    </row>
    <row r="51" spans="2:9" x14ac:dyDescent="0.25">
      <c r="B51" s="138" t="s">
        <v>106</v>
      </c>
      <c r="C51" s="137">
        <v>21777.445073224029</v>
      </c>
      <c r="D51" s="137">
        <v>1328.379735095765</v>
      </c>
      <c r="E51" s="137">
        <v>15.286085620849471</v>
      </c>
      <c r="F51" s="137">
        <v>14.462048268474531</v>
      </c>
      <c r="G51" s="137">
        <v>59.54063512110681</v>
      </c>
      <c r="H51" s="137">
        <v>216.61647340620181</v>
      </c>
      <c r="I51" s="137">
        <v>10.757699470494464</v>
      </c>
    </row>
    <row r="52" spans="2:9" ht="27" x14ac:dyDescent="0.25">
      <c r="B52" s="138" t="s">
        <v>107</v>
      </c>
      <c r="C52" s="137">
        <v>12206.756244125834</v>
      </c>
      <c r="D52" s="137">
        <v>464.42336940522921</v>
      </c>
      <c r="E52" s="137">
        <v>0.36363636363636204</v>
      </c>
      <c r="F52" s="137"/>
      <c r="G52" s="137">
        <v>450.50412543907555</v>
      </c>
      <c r="H52" s="137">
        <v>20.360135159497375</v>
      </c>
      <c r="I52" s="137">
        <v>7.8430512156670176</v>
      </c>
    </row>
    <row r="53" spans="2:9" x14ac:dyDescent="0.25">
      <c r="B53" s="138" t="s">
        <v>108</v>
      </c>
      <c r="C53" s="137">
        <v>1427928.9961266741</v>
      </c>
      <c r="D53" s="137">
        <v>9312.946948195975</v>
      </c>
      <c r="E53" s="137">
        <v>9776.7575487432459</v>
      </c>
      <c r="F53" s="137">
        <v>440.32596282335595</v>
      </c>
      <c r="G53" s="137">
        <v>25266.19809240177</v>
      </c>
      <c r="H53" s="137">
        <v>2650.3132279210558</v>
      </c>
      <c r="I53" s="137">
        <v>862.24726278654509</v>
      </c>
    </row>
    <row r="54" spans="2:9" ht="27" x14ac:dyDescent="0.25">
      <c r="B54" s="138" t="s">
        <v>109</v>
      </c>
      <c r="C54" s="137">
        <v>65943.812568936904</v>
      </c>
      <c r="D54" s="137">
        <v>7032.9881170636272</v>
      </c>
      <c r="E54" s="137">
        <v>136.97044099964361</v>
      </c>
      <c r="F54" s="137">
        <v>82.415852420204132</v>
      </c>
      <c r="G54" s="137">
        <v>224.76578470976705</v>
      </c>
      <c r="H54" s="137">
        <v>808.91252381880338</v>
      </c>
      <c r="I54" s="137">
        <v>94.292750595567355</v>
      </c>
    </row>
    <row r="55" spans="2:9" x14ac:dyDescent="0.25">
      <c r="B55" s="138" t="s">
        <v>110</v>
      </c>
      <c r="C55" s="137">
        <v>42233.592263131533</v>
      </c>
      <c r="D55" s="137">
        <v>12668.341344382314</v>
      </c>
      <c r="E55" s="137">
        <v>1076.2193717939367</v>
      </c>
      <c r="F55" s="137">
        <v>145.24413149889656</v>
      </c>
      <c r="G55" s="137">
        <v>1421.0298838081121</v>
      </c>
      <c r="H55" s="137">
        <v>3390.5901928566309</v>
      </c>
      <c r="I55" s="137">
        <v>97.949303997147823</v>
      </c>
    </row>
    <row r="56" spans="2:9" x14ac:dyDescent="0.25">
      <c r="B56" s="138" t="s">
        <v>111</v>
      </c>
      <c r="C56" s="137">
        <v>4597.5102966329068</v>
      </c>
      <c r="D56" s="137">
        <v>487.31461172274282</v>
      </c>
      <c r="E56" s="137">
        <v>186.0017049483711</v>
      </c>
      <c r="F56" s="137">
        <v>0.41871786665406213</v>
      </c>
      <c r="G56" s="137">
        <v>11.650670328415226</v>
      </c>
      <c r="H56" s="137">
        <v>110.24090448133394</v>
      </c>
      <c r="I56" s="137"/>
    </row>
    <row r="57" spans="2:9" x14ac:dyDescent="0.25">
      <c r="B57" s="138" t="s">
        <v>112</v>
      </c>
      <c r="C57" s="137">
        <v>253706.03054652244</v>
      </c>
      <c r="D57" s="137">
        <v>10290.612579209306</v>
      </c>
      <c r="E57" s="137">
        <v>578.06078081253713</v>
      </c>
      <c r="F57" s="137">
        <v>146.06303552674481</v>
      </c>
      <c r="G57" s="137">
        <v>1695.2572183933416</v>
      </c>
      <c r="H57" s="137">
        <v>8001.0586459892456</v>
      </c>
      <c r="I57" s="137">
        <v>928.58448458672206</v>
      </c>
    </row>
    <row r="58" spans="2:9" x14ac:dyDescent="0.25">
      <c r="B58" s="138" t="s">
        <v>113</v>
      </c>
      <c r="C58" s="137">
        <v>2603.3752000827872</v>
      </c>
      <c r="D58" s="137">
        <v>87.103102558823124</v>
      </c>
      <c r="E58" s="137">
        <v>1.2029507911252535</v>
      </c>
      <c r="F58" s="137">
        <v>23.194048120323618</v>
      </c>
      <c r="G58" s="137"/>
      <c r="H58" s="137">
        <v>116.05753719704879</v>
      </c>
      <c r="I58" s="137">
        <v>1673.8933477637129</v>
      </c>
    </row>
    <row r="59" spans="2:9" x14ac:dyDescent="0.25">
      <c r="B59" s="138" t="s">
        <v>114</v>
      </c>
      <c r="C59" s="137">
        <v>38973.917388903465</v>
      </c>
      <c r="D59" s="137">
        <v>83.563347797285431</v>
      </c>
      <c r="E59" s="137">
        <v>140.79830177597665</v>
      </c>
      <c r="F59" s="137"/>
      <c r="G59" s="137">
        <v>6.4019630415758542</v>
      </c>
      <c r="H59" s="137">
        <v>310.03731447610727</v>
      </c>
      <c r="I59" s="137"/>
    </row>
    <row r="60" spans="2:9" x14ac:dyDescent="0.25">
      <c r="B60" s="138" t="s">
        <v>115</v>
      </c>
      <c r="C60" s="137">
        <v>4328.05235622905</v>
      </c>
      <c r="D60" s="137"/>
      <c r="E60" s="137"/>
      <c r="F60" s="137"/>
      <c r="G60" s="137"/>
      <c r="H60" s="137">
        <v>1.3636363636408078E-2</v>
      </c>
      <c r="I60" s="137">
        <v>274.6138129026981</v>
      </c>
    </row>
    <row r="61" spans="2:9" x14ac:dyDescent="0.25">
      <c r="B61" s="138" t="s">
        <v>116</v>
      </c>
      <c r="C61" s="137">
        <v>31405.21397725253</v>
      </c>
      <c r="D61" s="137">
        <v>162.04046552780801</v>
      </c>
      <c r="E61" s="137">
        <v>0.5</v>
      </c>
      <c r="F61" s="137"/>
      <c r="G61" s="137">
        <v>23.651237097979685</v>
      </c>
      <c r="H61" s="137"/>
      <c r="I61" s="137"/>
    </row>
    <row r="62" spans="2:9" x14ac:dyDescent="0.25">
      <c r="B62" s="138" t="s">
        <v>117</v>
      </c>
      <c r="C62" s="137">
        <v>3491.5316273686176</v>
      </c>
      <c r="D62" s="137">
        <v>464.12530837576838</v>
      </c>
      <c r="E62" s="137">
        <v>782.16835338429723</v>
      </c>
      <c r="F62" s="137">
        <v>3.597276304973386</v>
      </c>
      <c r="G62" s="137">
        <v>91.119960602157633</v>
      </c>
      <c r="H62" s="137">
        <v>240.85176593087388</v>
      </c>
      <c r="I62" s="137"/>
    </row>
    <row r="63" spans="2:9" x14ac:dyDescent="0.25">
      <c r="B63" s="138" t="s">
        <v>118</v>
      </c>
      <c r="C63" s="137">
        <v>51566.74817249761</v>
      </c>
      <c r="D63" s="137">
        <v>14740.485031176002</v>
      </c>
      <c r="E63" s="137">
        <v>52.195949836670884</v>
      </c>
      <c r="F63" s="137">
        <v>52.095655503160231</v>
      </c>
      <c r="G63" s="137">
        <v>2602.966655327647</v>
      </c>
      <c r="H63" s="137">
        <v>174.69110537895057</v>
      </c>
      <c r="I63" s="137">
        <v>673.97793166582107</v>
      </c>
    </row>
    <row r="64" spans="2:9" ht="15.75" x14ac:dyDescent="0.3">
      <c r="B64" s="66" t="s">
        <v>211</v>
      </c>
    </row>
    <row r="65" spans="2:2" ht="15.75" x14ac:dyDescent="0.3">
      <c r="B65" s="70" t="s">
        <v>212</v>
      </c>
    </row>
  </sheetData>
  <mergeCells count="4">
    <mergeCell ref="B10:B11"/>
    <mergeCell ref="C10:I10"/>
    <mergeCell ref="B40:B41"/>
    <mergeCell ref="C40:I40"/>
  </mergeCells>
  <hyperlinks>
    <hyperlink ref="K10" location="ÍNDICE!A1" display="INDICE"/>
  </hyperlinks>
  <pageMargins left="0.7" right="0.7" top="0.75" bottom="0.75" header="0.3" footer="0.3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39"/>
  <dimension ref="A1:L67"/>
  <sheetViews>
    <sheetView showGridLines="0" topLeftCell="B1" workbookViewId="0">
      <selection activeCell="L12" sqref="L12"/>
    </sheetView>
  </sheetViews>
  <sheetFormatPr baseColWidth="10" defaultRowHeight="15" x14ac:dyDescent="0.25"/>
  <cols>
    <col min="1" max="1" width="11.42578125" style="76"/>
    <col min="2" max="2" width="33.7109375" customWidth="1"/>
    <col min="6" max="6" width="15" customWidth="1"/>
    <col min="7" max="7" width="15.140625" customWidth="1"/>
  </cols>
  <sheetData>
    <row r="1" spans="1:12" s="73" customFormat="1" x14ac:dyDescent="0.25">
      <c r="A1" s="76"/>
    </row>
    <row r="2" spans="1:12" s="76" customFormat="1" x14ac:dyDescent="0.25"/>
    <row r="3" spans="1:12" s="76" customFormat="1" x14ac:dyDescent="0.25"/>
    <row r="4" spans="1:12" s="73" customFormat="1" x14ac:dyDescent="0.25">
      <c r="A4" s="76"/>
    </row>
    <row r="5" spans="1:12" s="73" customFormat="1" x14ac:dyDescent="0.25">
      <c r="A5" s="76"/>
    </row>
    <row r="6" spans="1:12" s="73" customFormat="1" x14ac:dyDescent="0.25">
      <c r="A6" s="76"/>
    </row>
    <row r="7" spans="1:12" s="76" customFormat="1" x14ac:dyDescent="0.25"/>
    <row r="8" spans="1:12" s="76" customFormat="1" x14ac:dyDescent="0.25"/>
    <row r="9" spans="1:12" s="76" customFormat="1" ht="24" customHeight="1" x14ac:dyDescent="0.25"/>
    <row r="10" spans="1:12" ht="16.5" x14ac:dyDescent="0.3">
      <c r="B10" s="202" t="s">
        <v>78</v>
      </c>
      <c r="C10" s="194" t="s">
        <v>235</v>
      </c>
      <c r="D10" s="194"/>
      <c r="E10" s="194"/>
      <c r="F10" s="194"/>
      <c r="G10" s="194"/>
      <c r="H10" s="194"/>
      <c r="I10" s="194"/>
      <c r="K10" s="80" t="s">
        <v>252</v>
      </c>
      <c r="L10" s="82"/>
    </row>
    <row r="11" spans="1:12" ht="15" customHeight="1" x14ac:dyDescent="0.25">
      <c r="B11" s="202"/>
      <c r="C11" s="194" t="s">
        <v>226</v>
      </c>
      <c r="D11" s="194"/>
      <c r="E11" s="194"/>
      <c r="F11" s="194"/>
      <c r="G11" s="194" t="s">
        <v>227</v>
      </c>
      <c r="H11" s="194"/>
      <c r="I11" s="194"/>
      <c r="L11" s="82"/>
    </row>
    <row r="12" spans="1:12" ht="54" x14ac:dyDescent="0.25">
      <c r="B12" s="202"/>
      <c r="C12" s="157" t="s">
        <v>228</v>
      </c>
      <c r="D12" s="157" t="s">
        <v>229</v>
      </c>
      <c r="E12" s="157" t="s">
        <v>230</v>
      </c>
      <c r="F12" s="157" t="s">
        <v>231</v>
      </c>
      <c r="G12" s="157" t="s">
        <v>232</v>
      </c>
      <c r="H12" s="157" t="s">
        <v>233</v>
      </c>
      <c r="I12" s="157" t="s">
        <v>234</v>
      </c>
      <c r="L12" s="82"/>
    </row>
    <row r="13" spans="1:12" x14ac:dyDescent="0.25">
      <c r="B13" s="106" t="s">
        <v>80</v>
      </c>
      <c r="C13" s="137">
        <v>3052.5830948598541</v>
      </c>
      <c r="D13" s="137">
        <v>4063.389388662511</v>
      </c>
      <c r="E13" s="137">
        <v>9.4563241924042565</v>
      </c>
      <c r="F13" s="137"/>
      <c r="G13" s="137">
        <v>6475.9259187016169</v>
      </c>
      <c r="H13" s="137">
        <v>6118.1184657271197</v>
      </c>
      <c r="I13" s="137">
        <v>5753.3122331330533</v>
      </c>
      <c r="L13" s="82"/>
    </row>
    <row r="14" spans="1:12" x14ac:dyDescent="0.25">
      <c r="B14" s="106" t="s">
        <v>81</v>
      </c>
      <c r="C14" s="137">
        <v>125427.722227847</v>
      </c>
      <c r="D14" s="137">
        <v>60646.432368856083</v>
      </c>
      <c r="E14" s="137">
        <v>4124.8415371548681</v>
      </c>
      <c r="F14" s="137">
        <v>182.28888396793229</v>
      </c>
      <c r="G14" s="137">
        <v>170370.95043950845</v>
      </c>
      <c r="H14" s="137">
        <v>170115.3069113144</v>
      </c>
      <c r="I14" s="137">
        <v>164531.72060452792</v>
      </c>
      <c r="L14" s="82"/>
    </row>
    <row r="15" spans="1:12" x14ac:dyDescent="0.25">
      <c r="B15" s="106" t="s">
        <v>82</v>
      </c>
      <c r="C15" s="137">
        <v>245672.98823923289</v>
      </c>
      <c r="D15" s="137">
        <v>322011.75865653023</v>
      </c>
      <c r="E15" s="137">
        <v>33342.473012785129</v>
      </c>
      <c r="F15" s="137">
        <v>927.14179270465911</v>
      </c>
      <c r="G15" s="137">
        <v>135000.02077651676</v>
      </c>
      <c r="H15" s="137">
        <v>270718.4454311803</v>
      </c>
      <c r="I15" s="137">
        <v>280530.72284223069</v>
      </c>
      <c r="L15" s="82"/>
    </row>
    <row r="16" spans="1:12" x14ac:dyDescent="0.25">
      <c r="B16" s="106" t="s">
        <v>83</v>
      </c>
      <c r="C16" s="137">
        <v>28478.875521161044</v>
      </c>
      <c r="D16" s="137">
        <v>17804.492959807794</v>
      </c>
      <c r="E16" s="137">
        <v>1518.6331317488705</v>
      </c>
      <c r="F16" s="137">
        <v>294.94175040541148</v>
      </c>
      <c r="G16" s="137">
        <v>1231.6890194370746</v>
      </c>
      <c r="H16" s="137">
        <v>7123.1191347410841</v>
      </c>
      <c r="I16" s="137">
        <v>10198.661923128957</v>
      </c>
      <c r="L16" s="82"/>
    </row>
    <row r="17" spans="1:12" ht="27" x14ac:dyDescent="0.25">
      <c r="B17" s="106" t="s">
        <v>84</v>
      </c>
      <c r="C17" s="137">
        <v>69616.118824974459</v>
      </c>
      <c r="D17" s="137">
        <v>55193.555959874357</v>
      </c>
      <c r="E17" s="137">
        <v>1341.3123558637249</v>
      </c>
      <c r="F17" s="137">
        <v>95.07872718153142</v>
      </c>
      <c r="G17" s="137">
        <v>122278.18440859338</v>
      </c>
      <c r="H17" s="137">
        <v>124108.78763364184</v>
      </c>
      <c r="I17" s="137">
        <v>110427.47108665822</v>
      </c>
      <c r="L17" s="82"/>
    </row>
    <row r="18" spans="1:12" ht="27" x14ac:dyDescent="0.25">
      <c r="B18" s="106" t="s">
        <v>85</v>
      </c>
      <c r="C18" s="137">
        <v>15670.825242917193</v>
      </c>
      <c r="D18" s="137">
        <v>2198.5900299284613</v>
      </c>
      <c r="E18" s="137"/>
      <c r="F18" s="137">
        <v>0.28999999999999998</v>
      </c>
      <c r="G18" s="137">
        <v>2759.6561409828164</v>
      </c>
      <c r="H18" s="137">
        <v>3414.9616922770242</v>
      </c>
      <c r="I18" s="137">
        <v>4194.7723457510137</v>
      </c>
      <c r="L18" s="82"/>
    </row>
    <row r="19" spans="1:12" x14ac:dyDescent="0.25">
      <c r="B19" s="106" t="s">
        <v>86</v>
      </c>
      <c r="C19" s="137">
        <v>5255.82708083536</v>
      </c>
      <c r="D19" s="137">
        <v>1565.3625307817888</v>
      </c>
      <c r="E19" s="137">
        <v>49.811017714546509</v>
      </c>
      <c r="F19" s="137"/>
      <c r="G19" s="137">
        <v>4445.7106169785902</v>
      </c>
      <c r="H19" s="137">
        <v>4668.3002952659017</v>
      </c>
      <c r="I19" s="137">
        <v>3246.0585161994022</v>
      </c>
      <c r="L19" s="82"/>
    </row>
    <row r="20" spans="1:12" x14ac:dyDescent="0.25">
      <c r="B20" s="106" t="s">
        <v>87</v>
      </c>
      <c r="C20" s="137">
        <v>15121.232303766978</v>
      </c>
      <c r="D20" s="137">
        <v>3252.6948966261498</v>
      </c>
      <c r="E20" s="137">
        <v>444.76587400515547</v>
      </c>
      <c r="F20" s="137"/>
      <c r="G20" s="137">
        <v>7060.6827776982809</v>
      </c>
      <c r="H20" s="137">
        <v>12823.727102414898</v>
      </c>
      <c r="I20" s="137">
        <v>9880.652047483145</v>
      </c>
      <c r="L20" s="82"/>
    </row>
    <row r="21" spans="1:12" x14ac:dyDescent="0.25">
      <c r="B21" s="106" t="s">
        <v>88</v>
      </c>
      <c r="C21" s="137">
        <v>5326.268067738868</v>
      </c>
      <c r="D21" s="137">
        <v>2119.7200166246266</v>
      </c>
      <c r="E21" s="137">
        <v>13.084603318711046</v>
      </c>
      <c r="F21" s="137"/>
      <c r="G21" s="137">
        <v>2119.9500058278195</v>
      </c>
      <c r="H21" s="137">
        <v>5382.8917288141301</v>
      </c>
      <c r="I21" s="137">
        <v>3958.6279081527759</v>
      </c>
      <c r="L21" s="82"/>
    </row>
    <row r="22" spans="1:12" x14ac:dyDescent="0.25">
      <c r="B22" s="106" t="s">
        <v>89</v>
      </c>
      <c r="C22" s="137">
        <v>13222.442224670984</v>
      </c>
      <c r="D22" s="137">
        <v>7033.3319466994772</v>
      </c>
      <c r="E22" s="137">
        <v>347.19777409280016</v>
      </c>
      <c r="F22" s="137"/>
      <c r="G22" s="137">
        <v>3398.6460468155324</v>
      </c>
      <c r="H22" s="137">
        <v>5597.4366744133122</v>
      </c>
      <c r="I22" s="137">
        <v>6938.239007487683</v>
      </c>
      <c r="L22" s="82"/>
    </row>
    <row r="23" spans="1:12" x14ac:dyDescent="0.25">
      <c r="B23" s="106" t="s">
        <v>90</v>
      </c>
      <c r="C23" s="137">
        <v>5589.9677987512832</v>
      </c>
      <c r="D23" s="137">
        <v>271.02700789065295</v>
      </c>
      <c r="E23" s="137"/>
      <c r="F23" s="137"/>
      <c r="G23" s="137">
        <v>1313.4314009148932</v>
      </c>
      <c r="H23" s="137">
        <v>3231.7991494394164</v>
      </c>
      <c r="I23" s="137">
        <v>3127.3439153845766</v>
      </c>
      <c r="L23" s="82"/>
    </row>
    <row r="24" spans="1:12" x14ac:dyDescent="0.25">
      <c r="B24" s="106" t="s">
        <v>91</v>
      </c>
      <c r="C24" s="137">
        <v>107686.02923200715</v>
      </c>
      <c r="D24" s="137">
        <v>90697.392025539812</v>
      </c>
      <c r="E24" s="137">
        <v>34408.627309878706</v>
      </c>
      <c r="F24" s="137">
        <v>13781.731117299674</v>
      </c>
      <c r="G24" s="137">
        <v>33080.092937886177</v>
      </c>
      <c r="H24" s="137">
        <v>129773.71422963486</v>
      </c>
      <c r="I24" s="137">
        <v>113038.66530350156</v>
      </c>
      <c r="L24" s="82"/>
    </row>
    <row r="25" spans="1:12" x14ac:dyDescent="0.25">
      <c r="B25" s="106" t="s">
        <v>92</v>
      </c>
      <c r="C25" s="137">
        <v>2311.7576234267826</v>
      </c>
      <c r="D25" s="137">
        <v>2326.6759270836983</v>
      </c>
      <c r="E25" s="137">
        <v>604.09599916134778</v>
      </c>
      <c r="F25" s="137"/>
      <c r="G25" s="137"/>
      <c r="H25" s="137">
        <v>3987.3945272224623</v>
      </c>
      <c r="I25" s="137">
        <v>2249.9256541960467</v>
      </c>
      <c r="L25" s="82"/>
    </row>
    <row r="26" spans="1:12" x14ac:dyDescent="0.25">
      <c r="B26" s="106" t="s">
        <v>93</v>
      </c>
      <c r="C26" s="137">
        <v>3303.8704721414374</v>
      </c>
      <c r="D26" s="137">
        <v>1565.7362238826474</v>
      </c>
      <c r="E26" s="137">
        <v>27.305228753040517</v>
      </c>
      <c r="F26" s="137">
        <v>162.01066040808041</v>
      </c>
      <c r="G26" s="137">
        <v>1698.3169868117764</v>
      </c>
      <c r="H26" s="137">
        <v>4172.3202399143202</v>
      </c>
      <c r="I26" s="137">
        <v>3900.8773437406535</v>
      </c>
      <c r="L26" s="82"/>
    </row>
    <row r="27" spans="1:12" x14ac:dyDescent="0.25">
      <c r="B27" s="106" t="s">
        <v>94</v>
      </c>
      <c r="C27" s="137">
        <v>129433.19265857793</v>
      </c>
      <c r="D27" s="137">
        <v>30618.891010128762</v>
      </c>
      <c r="E27" s="137">
        <v>198.95971161389599</v>
      </c>
      <c r="F27" s="137">
        <v>11.337644124331261</v>
      </c>
      <c r="G27" s="137">
        <v>25584.407503567098</v>
      </c>
      <c r="H27" s="137">
        <v>75974.457561347284</v>
      </c>
      <c r="I27" s="137">
        <v>77828.208809157833</v>
      </c>
      <c r="L27" s="82"/>
    </row>
    <row r="28" spans="1:12" x14ac:dyDescent="0.25">
      <c r="B28" s="106" t="s">
        <v>95</v>
      </c>
      <c r="C28" s="137">
        <v>1231.7274647626994</v>
      </c>
      <c r="D28" s="137">
        <v>1636.1516402171965</v>
      </c>
      <c r="E28" s="137">
        <v>5.331829381911251</v>
      </c>
      <c r="F28" s="137">
        <v>0.35</v>
      </c>
      <c r="G28" s="137">
        <v>2018.9114998238385</v>
      </c>
      <c r="H28" s="137">
        <v>2513.7249024613875</v>
      </c>
      <c r="I28" s="137">
        <v>2444.0460824653042</v>
      </c>
    </row>
    <row r="29" spans="1:12" s="75" customFormat="1" ht="15.75" x14ac:dyDescent="0.3">
      <c r="A29" s="76"/>
      <c r="B29" s="66" t="s">
        <v>211</v>
      </c>
      <c r="C29" s="74"/>
      <c r="D29" s="74"/>
      <c r="E29" s="74"/>
      <c r="F29" s="74"/>
      <c r="G29" s="74"/>
      <c r="H29" s="74"/>
      <c r="I29" s="74"/>
    </row>
    <row r="30" spans="1:12" s="75" customFormat="1" ht="15.75" x14ac:dyDescent="0.3">
      <c r="A30" s="76"/>
      <c r="B30" s="70" t="s">
        <v>212</v>
      </c>
      <c r="C30" s="74"/>
      <c r="D30" s="74"/>
      <c r="E30" s="74"/>
      <c r="F30" s="74"/>
      <c r="G30" s="74"/>
      <c r="H30" s="74"/>
      <c r="I30" s="74"/>
    </row>
    <row r="31" spans="1:12" s="76" customFormat="1" ht="15.75" x14ac:dyDescent="0.3">
      <c r="B31" s="70"/>
      <c r="C31" s="74"/>
      <c r="D31" s="74"/>
      <c r="E31" s="74"/>
      <c r="F31" s="74"/>
      <c r="G31" s="74"/>
      <c r="H31" s="74"/>
      <c r="I31" s="74"/>
    </row>
    <row r="32" spans="1:12" s="76" customFormat="1" ht="15.75" x14ac:dyDescent="0.3">
      <c r="B32" s="70"/>
      <c r="C32" s="74"/>
      <c r="D32" s="74"/>
      <c r="E32" s="74"/>
      <c r="F32" s="74"/>
      <c r="G32" s="74"/>
      <c r="H32" s="74"/>
      <c r="I32" s="74"/>
    </row>
    <row r="33" spans="2:10" s="76" customFormat="1" ht="15.75" x14ac:dyDescent="0.3">
      <c r="B33" s="70"/>
      <c r="C33" s="74"/>
      <c r="D33" s="74"/>
      <c r="E33" s="74"/>
      <c r="F33" s="74"/>
      <c r="G33" s="74"/>
      <c r="H33" s="74"/>
      <c r="I33" s="74"/>
    </row>
    <row r="34" spans="2:10" s="76" customFormat="1" ht="15.75" x14ac:dyDescent="0.3">
      <c r="B34" s="70"/>
      <c r="C34" s="74"/>
      <c r="D34" s="74"/>
      <c r="E34" s="74"/>
      <c r="F34" s="74"/>
      <c r="G34" s="74"/>
      <c r="H34" s="74"/>
      <c r="I34" s="74"/>
    </row>
    <row r="35" spans="2:10" s="76" customFormat="1" ht="15.75" x14ac:dyDescent="0.3">
      <c r="B35" s="70"/>
      <c r="C35" s="74"/>
      <c r="D35" s="74"/>
      <c r="E35" s="74"/>
      <c r="F35" s="74"/>
      <c r="G35" s="74"/>
      <c r="H35" s="74"/>
      <c r="I35" s="74"/>
    </row>
    <row r="36" spans="2:10" s="76" customFormat="1" ht="15.75" x14ac:dyDescent="0.3">
      <c r="B36" s="70"/>
      <c r="C36" s="74"/>
      <c r="D36" s="74"/>
      <c r="E36" s="74"/>
      <c r="F36" s="74"/>
      <c r="G36" s="74"/>
      <c r="H36" s="74"/>
      <c r="I36" s="74"/>
    </row>
    <row r="37" spans="2:10" s="76" customFormat="1" ht="15.75" x14ac:dyDescent="0.3">
      <c r="B37" s="70"/>
      <c r="C37" s="74"/>
      <c r="D37" s="74"/>
      <c r="E37" s="74"/>
      <c r="F37" s="74"/>
      <c r="G37" s="74"/>
      <c r="H37" s="74"/>
      <c r="I37" s="74"/>
    </row>
    <row r="38" spans="2:10" s="76" customFormat="1" ht="15.75" x14ac:dyDescent="0.3">
      <c r="B38" s="70"/>
      <c r="C38" s="74"/>
      <c r="D38" s="74"/>
      <c r="E38" s="74"/>
      <c r="F38" s="74"/>
      <c r="G38" s="74"/>
      <c r="H38" s="74"/>
      <c r="I38" s="74"/>
    </row>
    <row r="39" spans="2:10" ht="17.25" x14ac:dyDescent="0.3">
      <c r="B39" s="79"/>
    </row>
    <row r="41" spans="2:10" ht="15" customHeight="1" x14ac:dyDescent="0.25">
      <c r="B41" s="202" t="s">
        <v>96</v>
      </c>
      <c r="C41" s="194" t="s">
        <v>236</v>
      </c>
      <c r="D41" s="194"/>
      <c r="E41" s="194"/>
      <c r="F41" s="194"/>
      <c r="G41" s="194"/>
      <c r="H41" s="194"/>
      <c r="I41" s="194"/>
      <c r="J41" s="194"/>
    </row>
    <row r="42" spans="2:10" ht="15" customHeight="1" x14ac:dyDescent="0.25">
      <c r="B42" s="202"/>
      <c r="C42" s="194" t="s">
        <v>226</v>
      </c>
      <c r="D42" s="194"/>
      <c r="E42" s="194"/>
      <c r="F42" s="194"/>
      <c r="G42" s="194"/>
      <c r="H42" s="194" t="s">
        <v>227</v>
      </c>
      <c r="I42" s="194"/>
      <c r="J42" s="194"/>
    </row>
    <row r="43" spans="2:10" ht="54" x14ac:dyDescent="0.25">
      <c r="B43" s="202"/>
      <c r="C43" s="157" t="s">
        <v>228</v>
      </c>
      <c r="D43" s="157" t="s">
        <v>229</v>
      </c>
      <c r="E43" s="157" t="s">
        <v>237</v>
      </c>
      <c r="F43" s="157" t="s">
        <v>230</v>
      </c>
      <c r="G43" s="157" t="s">
        <v>231</v>
      </c>
      <c r="H43" s="157" t="s">
        <v>232</v>
      </c>
      <c r="I43" s="157" t="s">
        <v>233</v>
      </c>
      <c r="J43" s="157" t="s">
        <v>234</v>
      </c>
    </row>
    <row r="44" spans="2:10" x14ac:dyDescent="0.25">
      <c r="B44" s="138" t="s">
        <v>97</v>
      </c>
      <c r="C44" s="137">
        <v>161920.06653135826</v>
      </c>
      <c r="D44" s="137">
        <v>54105.717447929565</v>
      </c>
      <c r="E44" s="137">
        <v>45744.372302600328</v>
      </c>
      <c r="F44" s="137"/>
      <c r="G44" s="137"/>
      <c r="H44" s="137">
        <v>213042.76733867903</v>
      </c>
      <c r="I44" s="137">
        <v>257573.12478287876</v>
      </c>
      <c r="J44" s="137">
        <v>247257.70465492504</v>
      </c>
    </row>
    <row r="45" spans="2:10" x14ac:dyDescent="0.25">
      <c r="B45" s="138" t="s">
        <v>98</v>
      </c>
      <c r="C45" s="137">
        <v>608.54193657179383</v>
      </c>
      <c r="D45" s="137">
        <v>92.236499051492288</v>
      </c>
      <c r="E45" s="137">
        <v>28.30464991743694</v>
      </c>
      <c r="F45" s="137">
        <v>76.132513973602371</v>
      </c>
      <c r="G45" s="137"/>
      <c r="H45" s="137">
        <v>113.46572625828243</v>
      </c>
      <c r="I45" s="137">
        <v>513.92461796043619</v>
      </c>
      <c r="J45" s="137">
        <v>330.01101484737961</v>
      </c>
    </row>
    <row r="46" spans="2:10" x14ac:dyDescent="0.25">
      <c r="B46" s="138" t="s">
        <v>99</v>
      </c>
      <c r="C46" s="137">
        <v>2737.1416129233858</v>
      </c>
      <c r="D46" s="137">
        <v>593.71098830511255</v>
      </c>
      <c r="E46" s="137">
        <v>527.304262811527</v>
      </c>
      <c r="F46" s="137">
        <v>2.6736162850049197</v>
      </c>
      <c r="G46" s="137">
        <v>9.5743811338831222</v>
      </c>
      <c r="H46" s="137">
        <v>1659.5162180474854</v>
      </c>
      <c r="I46" s="137">
        <v>3425.1651475596623</v>
      </c>
      <c r="J46" s="137">
        <v>2817.5091561301492</v>
      </c>
    </row>
    <row r="47" spans="2:10" x14ac:dyDescent="0.25">
      <c r="B47" s="138" t="s">
        <v>100</v>
      </c>
      <c r="C47" s="137">
        <v>2386.0144910138902</v>
      </c>
      <c r="D47" s="137">
        <v>1590.8855820939104</v>
      </c>
      <c r="E47" s="137">
        <v>2971.6598087894085</v>
      </c>
      <c r="F47" s="137">
        <v>142.63836376685961</v>
      </c>
      <c r="G47" s="137">
        <v>2832.2361384707119</v>
      </c>
      <c r="H47" s="137">
        <v>9906.9765349233039</v>
      </c>
      <c r="I47" s="137">
        <v>9871.0359028726562</v>
      </c>
      <c r="J47" s="137">
        <v>9860.7594577065556</v>
      </c>
    </row>
    <row r="48" spans="2:10" x14ac:dyDescent="0.25">
      <c r="B48" s="138" t="s">
        <v>101</v>
      </c>
      <c r="C48" s="137">
        <v>9032.1614205496935</v>
      </c>
      <c r="D48" s="137">
        <v>555.98835051801825</v>
      </c>
      <c r="E48" s="137">
        <v>126.37948178687705</v>
      </c>
      <c r="F48" s="137"/>
      <c r="G48" s="137"/>
      <c r="H48" s="137">
        <v>1656.3970515587598</v>
      </c>
      <c r="I48" s="137">
        <v>4219.2024474882764</v>
      </c>
      <c r="J48" s="137">
        <v>3349.9860002761152</v>
      </c>
    </row>
    <row r="49" spans="2:10" x14ac:dyDescent="0.25">
      <c r="B49" s="138" t="s">
        <v>102</v>
      </c>
      <c r="C49" s="137">
        <v>7215.2716306439943</v>
      </c>
      <c r="D49" s="137">
        <v>177.87461107494889</v>
      </c>
      <c r="E49" s="137"/>
      <c r="F49" s="137">
        <v>197.52835779153662</v>
      </c>
      <c r="G49" s="137"/>
      <c r="H49" s="137">
        <v>3736.8954262987645</v>
      </c>
      <c r="I49" s="137">
        <v>6778.6761705403978</v>
      </c>
      <c r="J49" s="137">
        <v>3581.0057609231139</v>
      </c>
    </row>
    <row r="50" spans="2:10" x14ac:dyDescent="0.25">
      <c r="B50" s="138" t="s">
        <v>103</v>
      </c>
      <c r="C50" s="137">
        <v>23333.899489609634</v>
      </c>
      <c r="D50" s="137">
        <v>1456.2908495485174</v>
      </c>
      <c r="E50" s="137">
        <v>427.48630469003695</v>
      </c>
      <c r="F50" s="137">
        <v>35.477524591240787</v>
      </c>
      <c r="G50" s="137"/>
      <c r="H50" s="137">
        <v>3909.9301073031097</v>
      </c>
      <c r="I50" s="137">
        <v>15819.336044777619</v>
      </c>
      <c r="J50" s="137">
        <v>13887.847023267577</v>
      </c>
    </row>
    <row r="51" spans="2:10" x14ac:dyDescent="0.25">
      <c r="B51" s="138" t="s">
        <v>104</v>
      </c>
      <c r="C51" s="137">
        <v>6522.511111691213</v>
      </c>
      <c r="D51" s="137">
        <v>903.03178401361345</v>
      </c>
      <c r="E51" s="137">
        <v>138.72901762719721</v>
      </c>
      <c r="F51" s="137"/>
      <c r="G51" s="137"/>
      <c r="H51" s="137">
        <v>2113.7780095507833</v>
      </c>
      <c r="I51" s="137">
        <v>4738.9706419709801</v>
      </c>
      <c r="J51" s="137">
        <v>4022.5671422822688</v>
      </c>
    </row>
    <row r="52" spans="2:10" x14ac:dyDescent="0.25">
      <c r="B52" s="138" t="s">
        <v>105</v>
      </c>
      <c r="C52" s="137">
        <v>2393.8988220821666</v>
      </c>
      <c r="D52" s="137">
        <v>76.74259896594188</v>
      </c>
      <c r="E52" s="137"/>
      <c r="F52" s="137"/>
      <c r="G52" s="137"/>
      <c r="H52" s="137">
        <v>362.75688883252718</v>
      </c>
      <c r="I52" s="137">
        <v>1493.6935307569722</v>
      </c>
      <c r="J52" s="137">
        <v>728.1804935014311</v>
      </c>
    </row>
    <row r="53" spans="2:10" x14ac:dyDescent="0.25">
      <c r="B53" s="138" t="s">
        <v>106</v>
      </c>
      <c r="C53" s="137">
        <v>6539.9817215055109</v>
      </c>
      <c r="D53" s="137">
        <v>825.69715600631696</v>
      </c>
      <c r="E53" s="137">
        <v>37.136359586253228</v>
      </c>
      <c r="F53" s="137"/>
      <c r="G53" s="137"/>
      <c r="H53" s="137">
        <v>3028.8897953256601</v>
      </c>
      <c r="I53" s="137">
        <v>5285.320022077326</v>
      </c>
      <c r="J53" s="137">
        <v>5192.7083966603177</v>
      </c>
    </row>
    <row r="54" spans="2:10" ht="27" x14ac:dyDescent="0.25">
      <c r="B54" s="138" t="s">
        <v>107</v>
      </c>
      <c r="C54" s="137">
        <v>1956.1810399480669</v>
      </c>
      <c r="D54" s="137">
        <v>781.922952351356</v>
      </c>
      <c r="E54" s="137">
        <v>84.15780471319971</v>
      </c>
      <c r="F54" s="137">
        <v>49.986928018849198</v>
      </c>
      <c r="G54" s="137"/>
      <c r="H54" s="137">
        <v>521.09379470695944</v>
      </c>
      <c r="I54" s="137">
        <v>2592.9888582434719</v>
      </c>
      <c r="J54" s="137">
        <v>1427.6950603820299</v>
      </c>
    </row>
    <row r="55" spans="2:10" x14ac:dyDescent="0.25">
      <c r="B55" s="138" t="s">
        <v>108</v>
      </c>
      <c r="C55" s="137">
        <v>80356.409479509515</v>
      </c>
      <c r="D55" s="137">
        <v>99222.28249624341</v>
      </c>
      <c r="E55" s="137">
        <v>149011.96147529865</v>
      </c>
      <c r="F55" s="137">
        <v>6125.415332366365</v>
      </c>
      <c r="G55" s="137">
        <v>50.641190454500617</v>
      </c>
      <c r="H55" s="137">
        <v>45400.388816023558</v>
      </c>
      <c r="I55" s="137">
        <v>312897.01506635983</v>
      </c>
      <c r="J55" s="137">
        <v>295132.86642410088</v>
      </c>
    </row>
    <row r="56" spans="2:10" ht="27" x14ac:dyDescent="0.25">
      <c r="B56" s="138" t="s">
        <v>109</v>
      </c>
      <c r="C56" s="137">
        <v>15580.68556615498</v>
      </c>
      <c r="D56" s="137">
        <v>3594.8135392582108</v>
      </c>
      <c r="E56" s="137">
        <v>58.266736027088555</v>
      </c>
      <c r="F56" s="137"/>
      <c r="G56" s="137"/>
      <c r="H56" s="137">
        <v>5964.0916168125232</v>
      </c>
      <c r="I56" s="137">
        <v>15909.538320267146</v>
      </c>
      <c r="J56" s="137">
        <v>12244.493044608207</v>
      </c>
    </row>
    <row r="57" spans="2:10" x14ac:dyDescent="0.25">
      <c r="B57" s="138" t="s">
        <v>110</v>
      </c>
      <c r="C57" s="137">
        <v>46961.754357238962</v>
      </c>
      <c r="D57" s="137">
        <v>1149.2355013229833</v>
      </c>
      <c r="E57" s="137">
        <v>250.67018803984615</v>
      </c>
      <c r="F57" s="137">
        <v>24.310610518585012</v>
      </c>
      <c r="G57" s="137"/>
      <c r="H57" s="137">
        <v>5294.1325683201585</v>
      </c>
      <c r="I57" s="137">
        <v>31205.264802918329</v>
      </c>
      <c r="J57" s="137">
        <v>18883.190199786506</v>
      </c>
    </row>
    <row r="58" spans="2:10" x14ac:dyDescent="0.25">
      <c r="B58" s="138" t="s">
        <v>111</v>
      </c>
      <c r="C58" s="137">
        <v>7910.4303348689627</v>
      </c>
      <c r="D58" s="137">
        <v>211.50950393673011</v>
      </c>
      <c r="E58" s="137"/>
      <c r="F58" s="137"/>
      <c r="G58" s="137"/>
      <c r="H58" s="137">
        <v>692.12298045119292</v>
      </c>
      <c r="I58" s="137">
        <v>4556.0000587890654</v>
      </c>
      <c r="J58" s="137">
        <v>4961.244697323069</v>
      </c>
    </row>
    <row r="59" spans="2:10" x14ac:dyDescent="0.25">
      <c r="B59" s="138" t="s">
        <v>112</v>
      </c>
      <c r="C59" s="137">
        <v>16255.064024176927</v>
      </c>
      <c r="D59" s="137">
        <v>3113.1516250149689</v>
      </c>
      <c r="E59" s="137">
        <v>1246.2183241877885</v>
      </c>
      <c r="F59" s="137">
        <v>11.84478554366987</v>
      </c>
      <c r="G59" s="137"/>
      <c r="H59" s="137">
        <v>8245.0293743337825</v>
      </c>
      <c r="I59" s="137">
        <v>19495.680029631661</v>
      </c>
      <c r="J59" s="137">
        <v>16630.061069272535</v>
      </c>
    </row>
    <row r="60" spans="2:10" x14ac:dyDescent="0.25">
      <c r="B60" s="138" t="s">
        <v>113</v>
      </c>
      <c r="C60" s="137">
        <v>1936.9636258451212</v>
      </c>
      <c r="D60" s="137">
        <v>979.13144573476063</v>
      </c>
      <c r="E60" s="137">
        <v>41</v>
      </c>
      <c r="F60" s="137"/>
      <c r="G60" s="137"/>
      <c r="H60" s="137">
        <v>1226.9218960924552</v>
      </c>
      <c r="I60" s="137">
        <v>1682.2321253784999</v>
      </c>
      <c r="J60" s="137">
        <v>877.75369408802942</v>
      </c>
    </row>
    <row r="61" spans="2:10" x14ac:dyDescent="0.25">
      <c r="B61" s="138" t="s">
        <v>114</v>
      </c>
      <c r="C61" s="137">
        <v>13496.694186888364</v>
      </c>
      <c r="D61" s="137">
        <v>12205.837648635557</v>
      </c>
      <c r="E61" s="137">
        <v>2257.4763670429916</v>
      </c>
      <c r="F61" s="137"/>
      <c r="G61" s="137"/>
      <c r="H61" s="137">
        <v>4630.9149709843641</v>
      </c>
      <c r="I61" s="137">
        <v>24775.019510796257</v>
      </c>
      <c r="J61" s="137">
        <v>24934.525377924649</v>
      </c>
    </row>
    <row r="62" spans="2:10" x14ac:dyDescent="0.25">
      <c r="B62" s="138" t="s">
        <v>115</v>
      </c>
      <c r="C62" s="137">
        <v>2863.4188472012211</v>
      </c>
      <c r="D62" s="137">
        <v>661.5177770437856</v>
      </c>
      <c r="E62" s="137">
        <v>124.82446041031729</v>
      </c>
      <c r="F62" s="137"/>
      <c r="G62" s="137"/>
      <c r="H62" s="137">
        <v>3649.7610846553243</v>
      </c>
      <c r="I62" s="137">
        <v>3649.7610846553243</v>
      </c>
      <c r="J62" s="137">
        <v>3403.2270695706507</v>
      </c>
    </row>
    <row r="63" spans="2:10" x14ac:dyDescent="0.25">
      <c r="B63" s="138" t="s">
        <v>116</v>
      </c>
      <c r="C63" s="137">
        <v>247.81933164627023</v>
      </c>
      <c r="D63" s="137">
        <v>725.50166839426595</v>
      </c>
      <c r="E63" s="137">
        <v>224.69877284580321</v>
      </c>
      <c r="F63" s="137">
        <v>62.394394226729354</v>
      </c>
      <c r="G63" s="137">
        <v>191.95198806270645</v>
      </c>
      <c r="H63" s="137">
        <v>1372.1551600451212</v>
      </c>
      <c r="I63" s="137">
        <v>1358.1622758178546</v>
      </c>
      <c r="J63" s="137">
        <v>1305.0112786787815</v>
      </c>
    </row>
    <row r="64" spans="2:10" x14ac:dyDescent="0.25">
      <c r="B64" s="138" t="s">
        <v>117</v>
      </c>
      <c r="C64" s="137">
        <v>2323.5054193135034</v>
      </c>
      <c r="D64" s="137">
        <v>308.37982128230891</v>
      </c>
      <c r="E64" s="137">
        <v>506.34658342291743</v>
      </c>
      <c r="F64" s="137"/>
      <c r="G64" s="137"/>
      <c r="H64" s="137">
        <v>375.849965490908</v>
      </c>
      <c r="I64" s="137">
        <v>2249.9955889288976</v>
      </c>
      <c r="J64" s="137">
        <v>1920.9529456172138</v>
      </c>
    </row>
    <row r="65" spans="2:10" x14ac:dyDescent="0.25">
      <c r="B65" s="138" t="s">
        <v>118</v>
      </c>
      <c r="C65" s="137">
        <v>13933.709714571025</v>
      </c>
      <c r="D65" s="137">
        <v>889.18306391110252</v>
      </c>
      <c r="E65" s="137"/>
      <c r="F65" s="137"/>
      <c r="G65" s="137"/>
      <c r="H65" s="137">
        <v>1035.4713803486336</v>
      </c>
      <c r="I65" s="137">
        <v>3056.1296153699159</v>
      </c>
      <c r="J65" s="137">
        <v>3005.2464842537024</v>
      </c>
    </row>
    <row r="66" spans="2:10" ht="15.75" x14ac:dyDescent="0.3">
      <c r="B66" s="66" t="s">
        <v>211</v>
      </c>
    </row>
    <row r="67" spans="2:10" ht="15.75" x14ac:dyDescent="0.3">
      <c r="B67" s="70" t="s">
        <v>212</v>
      </c>
    </row>
  </sheetData>
  <mergeCells count="8">
    <mergeCell ref="G11:I11"/>
    <mergeCell ref="B10:B12"/>
    <mergeCell ref="C10:I10"/>
    <mergeCell ref="C11:F11"/>
    <mergeCell ref="B41:B43"/>
    <mergeCell ref="H42:J42"/>
    <mergeCell ref="C42:G42"/>
    <mergeCell ref="C41:J41"/>
  </mergeCells>
  <hyperlinks>
    <hyperlink ref="K10" location="ÍNDICE!A1" display="INDICE"/>
  </hyperlinks>
  <pageMargins left="0.7" right="0.7" top="0.75" bottom="0.75" header="0.3" footer="0.3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40"/>
  <dimension ref="A5:H23"/>
  <sheetViews>
    <sheetView showGridLines="0" workbookViewId="0">
      <selection activeCell="F10" sqref="F10"/>
    </sheetView>
  </sheetViews>
  <sheetFormatPr baseColWidth="10" defaultRowHeight="15" x14ac:dyDescent="0.25"/>
  <cols>
    <col min="1" max="1" width="11.42578125" style="76"/>
    <col min="2" max="2" width="33" customWidth="1"/>
    <col min="3" max="3" width="15.28515625" customWidth="1"/>
    <col min="4" max="4" width="15.85546875" customWidth="1"/>
  </cols>
  <sheetData>
    <row r="5" spans="2:8" s="76" customFormat="1" x14ac:dyDescent="0.25"/>
    <row r="7" spans="2:8" s="76" customFormat="1" x14ac:dyDescent="0.25"/>
    <row r="8" spans="2:8" s="76" customFormat="1" x14ac:dyDescent="0.25"/>
    <row r="9" spans="2:8" s="76" customFormat="1" x14ac:dyDescent="0.25"/>
    <row r="10" spans="2:8" ht="16.5" x14ac:dyDescent="0.3">
      <c r="B10" s="141"/>
      <c r="C10" s="203"/>
      <c r="D10" s="204"/>
      <c r="E10" s="77"/>
      <c r="F10" s="80" t="s">
        <v>252</v>
      </c>
    </row>
    <row r="11" spans="2:8" ht="26.25" customHeight="1" x14ac:dyDescent="0.25">
      <c r="B11" s="159" t="s">
        <v>1</v>
      </c>
      <c r="C11" s="160" t="s">
        <v>247</v>
      </c>
      <c r="D11" s="160" t="s">
        <v>248</v>
      </c>
      <c r="E11" s="77"/>
      <c r="H11" s="93"/>
    </row>
    <row r="12" spans="2:8" ht="21.75" customHeight="1" x14ac:dyDescent="0.25">
      <c r="B12" s="142" t="s">
        <v>6</v>
      </c>
      <c r="C12" s="171">
        <v>0.58242159008023342</v>
      </c>
      <c r="D12" s="171">
        <v>0.41757840991976658</v>
      </c>
      <c r="E12" s="77"/>
      <c r="H12" s="93"/>
    </row>
    <row r="13" spans="2:8" ht="27" x14ac:dyDescent="0.25">
      <c r="B13" s="142" t="s">
        <v>7</v>
      </c>
      <c r="C13" s="171">
        <v>0.64431295200525973</v>
      </c>
      <c r="D13" s="171">
        <v>0.35568704799474032</v>
      </c>
      <c r="E13" s="77"/>
      <c r="H13" s="93"/>
    </row>
    <row r="14" spans="2:8" ht="27" x14ac:dyDescent="0.25">
      <c r="B14" s="142" t="s">
        <v>8</v>
      </c>
      <c r="C14" s="171">
        <v>0.68691099476439788</v>
      </c>
      <c r="D14" s="171">
        <v>0.31308900523560207</v>
      </c>
      <c r="E14" s="77"/>
      <c r="H14" s="93"/>
    </row>
    <row r="15" spans="2:8" ht="27" x14ac:dyDescent="0.25">
      <c r="B15" s="142" t="s">
        <v>9</v>
      </c>
      <c r="C15" s="171">
        <v>0.70524562864279772</v>
      </c>
      <c r="D15" s="171">
        <v>0.29475437135720234</v>
      </c>
      <c r="E15" s="77"/>
      <c r="H15" s="93"/>
    </row>
    <row r="16" spans="2:8" ht="27" x14ac:dyDescent="0.25">
      <c r="B16" s="142" t="s">
        <v>10</v>
      </c>
      <c r="C16" s="171">
        <v>0.7594575303354747</v>
      </c>
      <c r="D16" s="171">
        <v>0.24054246966452533</v>
      </c>
      <c r="E16" s="77"/>
      <c r="H16" s="93"/>
    </row>
    <row r="17" spans="2:8" ht="27" x14ac:dyDescent="0.25">
      <c r="B17" s="142" t="s">
        <v>11</v>
      </c>
      <c r="C17" s="171">
        <v>0.78923076923076918</v>
      </c>
      <c r="D17" s="171">
        <v>0.21076923076923076</v>
      </c>
      <c r="E17" s="77"/>
      <c r="H17" s="93"/>
    </row>
    <row r="18" spans="2:8" ht="27" x14ac:dyDescent="0.25">
      <c r="B18" s="142" t="s">
        <v>12</v>
      </c>
      <c r="C18" s="171">
        <v>0.8545454545454545</v>
      </c>
      <c r="D18" s="171">
        <v>0.14545454545454545</v>
      </c>
      <c r="E18" s="77"/>
      <c r="H18" s="93"/>
    </row>
    <row r="19" spans="2:8" ht="27" x14ac:dyDescent="0.25">
      <c r="B19" s="142" t="s">
        <v>13</v>
      </c>
      <c r="C19" s="171">
        <v>0.85460251046025104</v>
      </c>
      <c r="D19" s="171">
        <v>0.14539748953974896</v>
      </c>
      <c r="E19" s="77"/>
      <c r="H19" s="93"/>
    </row>
    <row r="20" spans="2:8" ht="27" x14ac:dyDescent="0.25">
      <c r="B20" s="142" t="s">
        <v>14</v>
      </c>
      <c r="C20" s="171">
        <v>0.83566433566433562</v>
      </c>
      <c r="D20" s="171">
        <v>0.16433566433566432</v>
      </c>
      <c r="E20" s="77"/>
      <c r="H20" s="93"/>
    </row>
    <row r="21" spans="2:8" ht="24" customHeight="1" x14ac:dyDescent="0.25">
      <c r="B21" s="142" t="s">
        <v>15</v>
      </c>
      <c r="C21" s="171">
        <v>0.88159771754636229</v>
      </c>
      <c r="D21" s="171">
        <v>0.11840228245363767</v>
      </c>
      <c r="E21" s="77"/>
      <c r="H21" s="93"/>
    </row>
    <row r="22" spans="2:8" ht="15.75" x14ac:dyDescent="0.3">
      <c r="B22" s="66" t="s">
        <v>211</v>
      </c>
      <c r="H22" s="93"/>
    </row>
    <row r="23" spans="2:8" ht="15.75" x14ac:dyDescent="0.3">
      <c r="B23" s="70" t="s">
        <v>212</v>
      </c>
      <c r="H23" s="93"/>
    </row>
  </sheetData>
  <mergeCells count="1">
    <mergeCell ref="C10:D10"/>
  </mergeCells>
  <hyperlinks>
    <hyperlink ref="F10" location="ÍNDICE!A1" display="INDICE"/>
  </hyperlink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33</vt:i4>
      </vt:variant>
    </vt:vector>
  </HeadingPairs>
  <TitlesOfParts>
    <vt:vector size="33" baseType="lpstr">
      <vt:lpstr>ÍNDICE</vt:lpstr>
      <vt:lpstr>Productividad</vt:lpstr>
      <vt:lpstr>Ingresos y rentabilidad_normal</vt:lpstr>
      <vt:lpstr>Productividad SIN FLORES</vt:lpstr>
      <vt:lpstr>Ingresos y rentabilidad_UPA</vt:lpstr>
      <vt:lpstr>ingresos y rentabilidad_HA</vt:lpstr>
      <vt:lpstr>Cultivos permanentes</vt:lpstr>
      <vt:lpstr>Cultivos transitorios</vt:lpstr>
      <vt:lpstr>Transitorios_norm_UPA</vt:lpstr>
      <vt:lpstr>permanentes_norm_UPA</vt:lpstr>
      <vt:lpstr>arboles_UPA</vt:lpstr>
      <vt:lpstr>Flores</vt:lpstr>
      <vt:lpstr>ganado vacuno</vt:lpstr>
      <vt:lpstr>ganado porcino</vt:lpstr>
      <vt:lpstr>ganado ovino</vt:lpstr>
      <vt:lpstr>planteles avícolas_UPA</vt:lpstr>
      <vt:lpstr>Actividades- productores</vt:lpstr>
      <vt:lpstr>Número de productores</vt:lpstr>
      <vt:lpstr>Edad, sexo e instrucción</vt:lpstr>
      <vt:lpstr>Acceso a crédito</vt:lpstr>
      <vt:lpstr>empleo_año</vt:lpstr>
      <vt:lpstr>ocasionales_Aves</vt:lpstr>
      <vt:lpstr>ocasionales_vacuno</vt:lpstr>
      <vt:lpstr>ocasionales_porcino</vt:lpstr>
      <vt:lpstr>ocasionales_ovino</vt:lpstr>
      <vt:lpstr>ocasionales_permanentes</vt:lpstr>
      <vt:lpstr>ocasionales_transitorios</vt:lpstr>
      <vt:lpstr>ocasionales_flores</vt:lpstr>
      <vt:lpstr>Equipamiento</vt:lpstr>
      <vt:lpstr>Destino de las ventas</vt:lpstr>
      <vt:lpstr>Destino de la producción</vt:lpstr>
      <vt:lpstr>tipo de semilla y practica de c</vt:lpstr>
      <vt:lpstr>Productores pecuarios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Carina</dc:creator>
  <cp:lastModifiedBy>INEC Maritza Cuichán</cp:lastModifiedBy>
  <dcterms:created xsi:type="dcterms:W3CDTF">2020-08-10T04:23:29Z</dcterms:created>
  <dcterms:modified xsi:type="dcterms:W3CDTF">2022-06-30T01:45:17Z</dcterms:modified>
</cp:coreProperties>
</file>